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2" activeTab="0"/>
  </bookViews>
  <sheets>
    <sheet name="техпластина" sheetId="1" r:id="rId1"/>
  </sheets>
  <definedNames>
    <definedName name="_xlnm.Print_Area" localSheetId="0">'техпластина'!$A$1:$T$83</definedName>
  </definedNames>
  <calcPr fullCalcOnLoad="1"/>
</workbook>
</file>

<file path=xl/sharedStrings.xml><?xml version="1.0" encoding="utf-8"?>
<sst xmlns="http://schemas.openxmlformats.org/spreadsheetml/2006/main" count="279" uniqueCount="144">
  <si>
    <t>Наименование</t>
  </si>
  <si>
    <t>Цена</t>
  </si>
  <si>
    <t>продукции</t>
  </si>
  <si>
    <t xml:space="preserve"> розн.</t>
  </si>
  <si>
    <t xml:space="preserve"> опт</t>
  </si>
  <si>
    <t xml:space="preserve"> VIP</t>
  </si>
  <si>
    <t xml:space="preserve">           Винипласт     </t>
  </si>
  <si>
    <t xml:space="preserve">                   Текстолит  пластина</t>
  </si>
  <si>
    <t>ед. измер.</t>
  </si>
  <si>
    <r>
      <t xml:space="preserve">Марка ПТ 1,5мм (980х1980мм </t>
    </r>
    <r>
      <rPr>
        <sz val="8"/>
        <rFont val="Arial"/>
        <family val="2"/>
      </rPr>
      <t>~ 4,14кг</t>
    </r>
    <r>
      <rPr>
        <sz val="8"/>
        <rFont val="Arial Cyr"/>
        <family val="2"/>
      </rPr>
      <t xml:space="preserve">) ПРС </t>
    </r>
  </si>
  <si>
    <t>кг</t>
  </si>
  <si>
    <r>
      <t xml:space="preserve">Марка ПТ 2мм   (980х1980мм </t>
    </r>
    <r>
      <rPr>
        <sz val="8"/>
        <rFont val="Arial"/>
        <family val="2"/>
      </rPr>
      <t>~ 5,65кг</t>
    </r>
    <r>
      <rPr>
        <sz val="8"/>
        <rFont val="Arial Cyr"/>
        <family val="2"/>
      </rPr>
      <t xml:space="preserve">) ПРС </t>
    </r>
  </si>
  <si>
    <r>
      <t xml:space="preserve">Марка ПТ 3мм   (980х1980мм </t>
    </r>
    <r>
      <rPr>
        <sz val="8"/>
        <rFont val="Arial"/>
        <family val="2"/>
      </rPr>
      <t>~ 8,52кг</t>
    </r>
    <r>
      <rPr>
        <sz val="8"/>
        <rFont val="Arial Cyr"/>
        <family val="2"/>
      </rPr>
      <t xml:space="preserve">) ПРС </t>
    </r>
  </si>
  <si>
    <r>
      <t xml:space="preserve">Марка ПТ 4мм   (980х1980мм </t>
    </r>
    <r>
      <rPr>
        <sz val="8"/>
        <rFont val="Arial"/>
        <family val="2"/>
      </rPr>
      <t>~ 11,44кг</t>
    </r>
    <r>
      <rPr>
        <sz val="8"/>
        <rFont val="Arial Cyr"/>
        <family val="2"/>
      </rPr>
      <t xml:space="preserve">) ПРС </t>
    </r>
  </si>
  <si>
    <r>
      <t xml:space="preserve">Марка ПТ 5мм   (980х1980мм </t>
    </r>
    <r>
      <rPr>
        <sz val="8"/>
        <rFont val="Arial"/>
        <family val="2"/>
      </rPr>
      <t>~ 14,14кг</t>
    </r>
    <r>
      <rPr>
        <sz val="8"/>
        <rFont val="Arial Cyr"/>
        <family val="2"/>
      </rPr>
      <t xml:space="preserve">) ПРС </t>
    </r>
  </si>
  <si>
    <r>
      <t xml:space="preserve">Марка ПТ 6мм   (980х1980мм </t>
    </r>
    <r>
      <rPr>
        <sz val="8"/>
        <rFont val="Arial"/>
        <family val="2"/>
      </rPr>
      <t>~ 17,09кг</t>
    </r>
    <r>
      <rPr>
        <sz val="8"/>
        <rFont val="Arial Cyr"/>
        <family val="2"/>
      </rPr>
      <t xml:space="preserve">) ПРС </t>
    </r>
  </si>
  <si>
    <r>
      <t xml:space="preserve">Марка ПТ 8мм   (980х1980мм </t>
    </r>
    <r>
      <rPr>
        <sz val="8"/>
        <rFont val="Arial"/>
        <family val="2"/>
      </rPr>
      <t>~ 22,82кг</t>
    </r>
    <r>
      <rPr>
        <sz val="8"/>
        <rFont val="Arial Cyr"/>
        <family val="2"/>
      </rPr>
      <t xml:space="preserve">) ПРС </t>
    </r>
  </si>
  <si>
    <r>
      <t xml:space="preserve">Марка ПТ 10мм  (980х1980мм </t>
    </r>
    <r>
      <rPr>
        <sz val="8"/>
        <rFont val="Arial"/>
        <family val="2"/>
      </rPr>
      <t>~ 28,31кг</t>
    </r>
    <r>
      <rPr>
        <sz val="8"/>
        <rFont val="Arial Cyr"/>
        <family val="2"/>
      </rPr>
      <t xml:space="preserve">) ПРС </t>
    </r>
  </si>
  <si>
    <r>
      <t xml:space="preserve">Марка ПТ 12мм  (980х1980мм </t>
    </r>
    <r>
      <rPr>
        <sz val="8"/>
        <rFont val="Arial"/>
        <family val="2"/>
      </rPr>
      <t>~ 34,30кг</t>
    </r>
    <r>
      <rPr>
        <sz val="8"/>
        <rFont val="Arial Cyr"/>
        <family val="2"/>
      </rPr>
      <t xml:space="preserve">) ПРС </t>
    </r>
  </si>
  <si>
    <r>
      <t xml:space="preserve">Марка ПТ 15мм  (980х1980мм </t>
    </r>
    <r>
      <rPr>
        <sz val="8"/>
        <rFont val="Arial"/>
        <family val="2"/>
      </rPr>
      <t>~ 43,44кг</t>
    </r>
    <r>
      <rPr>
        <sz val="8"/>
        <rFont val="Arial Cyr"/>
        <family val="2"/>
      </rPr>
      <t xml:space="preserve">) ПРС </t>
    </r>
  </si>
  <si>
    <r>
      <t xml:space="preserve">Марка ПТ 16мм (980х1980мм </t>
    </r>
    <r>
      <rPr>
        <sz val="8"/>
        <rFont val="Arial"/>
        <family val="2"/>
      </rPr>
      <t>~ 45,50кг</t>
    </r>
    <r>
      <rPr>
        <sz val="8"/>
        <rFont val="Arial Cyr"/>
        <family val="2"/>
      </rPr>
      <t xml:space="preserve">) ПРС </t>
    </r>
  </si>
  <si>
    <r>
      <t xml:space="preserve">Марка ПТ 18мм (980х1980мм </t>
    </r>
    <r>
      <rPr>
        <sz val="8"/>
        <rFont val="Arial"/>
        <family val="2"/>
      </rPr>
      <t>~ 51,00кг</t>
    </r>
    <r>
      <rPr>
        <sz val="8"/>
        <rFont val="Arial Cyr"/>
        <family val="2"/>
      </rPr>
      <t xml:space="preserve">) ПРС </t>
    </r>
  </si>
  <si>
    <r>
      <t xml:space="preserve">Марка ПТ 20мм (980х1980мм </t>
    </r>
    <r>
      <rPr>
        <sz val="8"/>
        <rFont val="Arial"/>
        <family val="2"/>
      </rPr>
      <t>~ 57,00кг</t>
    </r>
    <r>
      <rPr>
        <sz val="8"/>
        <rFont val="Arial Cyr"/>
        <family val="2"/>
      </rPr>
      <t xml:space="preserve">) ПРС </t>
    </r>
  </si>
  <si>
    <r>
      <t xml:space="preserve">Марка ПТ 30мм (980х1980мм </t>
    </r>
    <r>
      <rPr>
        <sz val="8"/>
        <rFont val="Arial"/>
        <family val="2"/>
      </rPr>
      <t>~ 85,75кг</t>
    </r>
    <r>
      <rPr>
        <sz val="8"/>
        <rFont val="Arial Cyr"/>
        <family val="2"/>
      </rPr>
      <t xml:space="preserve">) ПРС </t>
    </r>
  </si>
  <si>
    <r>
      <t xml:space="preserve">Марка ПТ 40мм (980х1980мм </t>
    </r>
    <r>
      <rPr>
        <sz val="8"/>
        <rFont val="Arial"/>
        <family val="2"/>
      </rPr>
      <t>~ 113,16кг</t>
    </r>
    <r>
      <rPr>
        <sz val="8"/>
        <rFont val="Arial Cyr"/>
        <family val="2"/>
      </rPr>
      <t xml:space="preserve">) ПРС </t>
    </r>
  </si>
  <si>
    <r>
      <t xml:space="preserve">Марка ПТ 50мм (980х1980мм </t>
    </r>
    <r>
      <rPr>
        <sz val="8"/>
        <rFont val="Arial"/>
        <family val="2"/>
      </rPr>
      <t>~ 141,66кг</t>
    </r>
    <r>
      <rPr>
        <sz val="8"/>
        <rFont val="Arial Cyr"/>
        <family val="2"/>
      </rPr>
      <t xml:space="preserve">) ПРС </t>
    </r>
  </si>
  <si>
    <r>
      <t xml:space="preserve">Марка ПТ 60мм (980х1980мм </t>
    </r>
    <r>
      <rPr>
        <sz val="8"/>
        <rFont val="Arial"/>
        <family val="2"/>
      </rPr>
      <t>~ 171,00кг</t>
    </r>
    <r>
      <rPr>
        <sz val="8"/>
        <rFont val="Arial Cyr"/>
        <family val="2"/>
      </rPr>
      <t xml:space="preserve">) ПРС </t>
    </r>
  </si>
  <si>
    <r>
      <t xml:space="preserve">Марка ПТ 70мм (980х1980мм </t>
    </r>
    <r>
      <rPr>
        <sz val="8"/>
        <rFont val="Arial"/>
        <family val="2"/>
      </rPr>
      <t>~ 200,00кг</t>
    </r>
    <r>
      <rPr>
        <sz val="8"/>
        <rFont val="Arial Cyr"/>
        <family val="2"/>
      </rPr>
      <t xml:space="preserve">) ПРС </t>
    </r>
  </si>
  <si>
    <r>
      <t xml:space="preserve">Марка ПТ 80мм (980х1980мм </t>
    </r>
    <r>
      <rPr>
        <sz val="8"/>
        <rFont val="Arial"/>
        <family val="2"/>
      </rPr>
      <t>~ 228,00кг</t>
    </r>
    <r>
      <rPr>
        <sz val="8"/>
        <rFont val="Arial Cyr"/>
        <family val="2"/>
      </rPr>
      <t xml:space="preserve">) ПРС </t>
    </r>
  </si>
  <si>
    <t xml:space="preserve">                          Текстолит стержни </t>
  </si>
  <si>
    <t>Марка ПТ ф 8мм (L 1000мм ~ 0,06кг) ПРС</t>
  </si>
  <si>
    <t>Марка ПТ ф 12мм (L 1000мм ~ 0,15кг) ПРС</t>
  </si>
  <si>
    <t>Марка ПТ ф 15мм (L 1000мм ~ 0,24кг) ПРС</t>
  </si>
  <si>
    <t>Марка ПТ ф 18мм (L 1000мм ~ 0,35кг) ПРС</t>
  </si>
  <si>
    <t>Марка ПТ ф 20мм (L 1000мм ~ 0,45кг) ПРС</t>
  </si>
  <si>
    <t>Марка ПТ ф 25мм (L 1000мм ~ 0,71кг) ПРС</t>
  </si>
  <si>
    <t>Марка ПТ ф 30мм (L 1000мм ~ 1,00кг) ПРС</t>
  </si>
  <si>
    <t>Марка ПТ ф 40мм (L 1000мм ~ 1,80кг) ПРС</t>
  </si>
  <si>
    <t>Марка ПТ ф 50мм (L 1000мм ~ 2,76кг) ПРС</t>
  </si>
  <si>
    <t>Марка ПТ ф 60мм (L 1000мм ~ 3,93кг) ПРС</t>
  </si>
  <si>
    <t>Марка ПТ ф 80мм (L 1000мм ~ 7,46кг) ПРС</t>
  </si>
  <si>
    <t>Марка ПТ ф 100мм (L 1000мм ~ 11,56кг) ПРС</t>
  </si>
  <si>
    <t>Марка ПТ ф 120мм (L 1000мм ~ 16,66кг) ПРС</t>
  </si>
  <si>
    <t>Марка ПТ ф 130мм (L 1000мм ~ 18,80кг) ПРС</t>
  </si>
  <si>
    <t>Марка ПТ ф 140мм (L 1000мм ~ 22,75кг) ПРС</t>
  </si>
  <si>
    <t>Марка ПТ ф 150мм (L 1000мм ~ 25,50кг) ПРС</t>
  </si>
  <si>
    <t>Марка ПТ ф 160мм (L 1000мм ~ 27,66кг) ПРС</t>
  </si>
  <si>
    <t>Фторопласт пластина</t>
  </si>
  <si>
    <t xml:space="preserve">Пластина 3мм (500х500мм ~ 1,73кг) ПРС </t>
  </si>
  <si>
    <t xml:space="preserve">Пластина 4мм (500х500мм ~ 2,30кг) ПРС </t>
  </si>
  <si>
    <t xml:space="preserve">Пластина 5мм (500х500мм ~ 2,90кг) ПРС </t>
  </si>
  <si>
    <t xml:space="preserve">Пластина 6мм (500х500мм ~ 3,45кг) ПРС </t>
  </si>
  <si>
    <t xml:space="preserve">Пластина 8мм (500х500мм ~ 4,60кг) ПРС </t>
  </si>
  <si>
    <t xml:space="preserve">Пластина 10мм (500х500мм ~ 5,80кг) ПРС </t>
  </si>
  <si>
    <t xml:space="preserve">Пластина 12мм (500х500мм ~ 6,90кг) ПРС </t>
  </si>
  <si>
    <t xml:space="preserve">Пластина 15мм (500х500мм ~ 8,70кг) ПРС </t>
  </si>
  <si>
    <t xml:space="preserve">Пластина 20мм (500х500мм ~ 11,50кг) ПРС </t>
  </si>
  <si>
    <t xml:space="preserve">Пластина 30мм (500х500мм ~ 17,30кг) ПРС </t>
  </si>
  <si>
    <t xml:space="preserve">Пластина 40мм (500х500мм ~ 23,00кг) ПРС </t>
  </si>
  <si>
    <t xml:space="preserve">Пластина 50мм (500х500мм ~ 28,80кг) ПРС </t>
  </si>
  <si>
    <t xml:space="preserve">Пластина 80мм (500х500мм ~ 47,00кг) ПРС </t>
  </si>
  <si>
    <t xml:space="preserve">Лента ФУМ       </t>
  </si>
  <si>
    <t>Лента ФУМ-1 10мм (толщ. 0,1мм) ПРС</t>
  </si>
  <si>
    <t>Лента ФУМ-1 15мм (толщ. 0,1мм) ПРС</t>
  </si>
  <si>
    <t>Лента ФУМ-1 20мм (толщ. 0,14мм) ПРС</t>
  </si>
  <si>
    <t>Лента ФУМ-1 40мм (толщ. 0,14мм) ПРС</t>
  </si>
  <si>
    <t>Лента ФУМ-1 60мм (толщ. 0,14мм) ПРС</t>
  </si>
  <si>
    <t>Фторопластовая пленка ПН</t>
  </si>
  <si>
    <t>пленка Ф4 ПН (шир 10мм,15мм,20мм,40мм,60мм)</t>
  </si>
  <si>
    <t>Фторопласт стержни</t>
  </si>
  <si>
    <t>Стержень ф 10мм (L 1000мм ~ 0,18кг) ПРС</t>
  </si>
  <si>
    <t>Стержень ф 15мм (L 1000мм ~ 0,50кг) ПРС</t>
  </si>
  <si>
    <t>Стержень ф 20мм (L 1000мм ~ 0,75кг) ПРС</t>
  </si>
  <si>
    <t>Стержень ф 25мм (L 1000мм ~ 1,20кг) ПРС</t>
  </si>
  <si>
    <t>Стержень ф 30мм (L 1000мм ~ 1,70кг) ПРС</t>
  </si>
  <si>
    <t>Стержень ф 35мм (L 1000мм ~ 2,30кг) ПРС</t>
  </si>
  <si>
    <t>Стержень ф 40мм (L 1000мм ~ 3,00кг) ПРС</t>
  </si>
  <si>
    <t>Стержень ф 45мм (L 1000мм ~ 3,60кг) ПРС</t>
  </si>
  <si>
    <t>Стержень ф 50мм (L 500мм ~ 2,25кг) ПРС</t>
  </si>
  <si>
    <t>Стержень ф 60мм (L 500мм ~ 3,25кг) ПРС</t>
  </si>
  <si>
    <t>Стержень ф 65мм (L 500мм ~ 3,80кг) ПРС</t>
  </si>
  <si>
    <t>Стержень ф 70мм (L 500мм ~ 4,40кг) ПРС</t>
  </si>
  <si>
    <t>Стержень ф 75мм (L 500мм ~ 5,00кг) ПРС</t>
  </si>
  <si>
    <t>Стержень ф 80мм (L 500мм ~ 6,00кг) ПРС</t>
  </si>
  <si>
    <t>Стержень ф 90мм (L 500мм ~ 7,30кг) ПРС</t>
  </si>
  <si>
    <t>Стержень ф 100мм (L 500мм ~ 9,00кг) ПРС</t>
  </si>
  <si>
    <t>Стержень ф 110мм (L 500мм ~ 11кг) ПРС</t>
  </si>
  <si>
    <t>Стержень ф 120мм (L 500мм ~ 13кг) ПРС</t>
  </si>
  <si>
    <t>Стержень ф 130мм (L 500мм ~ 15,50кг) ПРС</t>
  </si>
  <si>
    <t>Стержень ф 140мм (L 500мм ~ 21,50кг) ПРС</t>
  </si>
  <si>
    <t>Стержень ф 150мм (L 500мм ~ 21,50кг) ПРС</t>
  </si>
  <si>
    <t>Стержень ф 160мм (L 500мм ~ 22,60кг) ПРС</t>
  </si>
  <si>
    <t>Марка ПТ 1,0мм (980х1980мм ~ 2,65кг) ПРС</t>
  </si>
  <si>
    <t>Марка ПТК 1мм(1050х1170мм ~1,59кг)</t>
  </si>
  <si>
    <t xml:space="preserve">Марка ПТК 2мм(1050х1170мм ~3,45кг) </t>
  </si>
  <si>
    <t xml:space="preserve">Марка ПТК 3мм(1050х1170мм ~5,20кг) </t>
  </si>
  <si>
    <t xml:space="preserve">Марка ПТК 4мм(1050х1170мм ~6,90кг)  </t>
  </si>
  <si>
    <t xml:space="preserve">Марка ПТК 5мм(1050х1170мм ~8,64кг)  </t>
  </si>
  <si>
    <t xml:space="preserve">Марка ПТК 6мм(1050х1170мм ~10,30кг) </t>
  </si>
  <si>
    <t xml:space="preserve">Марка ПТК 8мм(1050х1170мм ~13,80кг) </t>
  </si>
  <si>
    <t xml:space="preserve">Марка ПТК 10мм(1050х1170мм ~17,30кг) </t>
  </si>
  <si>
    <t xml:space="preserve">Марка ПТК 12мм(1050х1170мм ~20,70кг) </t>
  </si>
  <si>
    <t xml:space="preserve">Марка ПТК 14мм(1050х1170мм ~24,20кг) </t>
  </si>
  <si>
    <t xml:space="preserve">Марка ПТК 15мм(1050х1170мм ~25,90кг)  </t>
  </si>
  <si>
    <t xml:space="preserve">Марка ПТК 18мм(1050х1170мм ~31,10кг)  </t>
  </si>
  <si>
    <t xml:space="preserve">Марка ПТК 20мм(1050х1170мм ~34,55кг) </t>
  </si>
  <si>
    <t xml:space="preserve">Марка ПТК 25мм(1050х1170мм ~43,20кг) </t>
  </si>
  <si>
    <t xml:space="preserve">Марка ПТК 30мм(1050х1170мм ~51,80кг) </t>
  </si>
  <si>
    <t xml:space="preserve">Марка ПТК 40мм(1050х1170мм ~69,10кг) </t>
  </si>
  <si>
    <t xml:space="preserve">Марка ПТК 50мм(1050х1170мм ~86,30кг)  </t>
  </si>
  <si>
    <t xml:space="preserve">Марка ПТК 80мм(1050х1170мм ~138,20кг) </t>
  </si>
  <si>
    <t xml:space="preserve">Марка ПТК 100мм(1050х1170мм ~172,72кг) </t>
  </si>
  <si>
    <t xml:space="preserve"> Текстолит пластина марки ПТК  ГОСТ5-78 </t>
  </si>
  <si>
    <t>винипласт 3-20мм ПРС 1300ммх2000мм</t>
  </si>
  <si>
    <t xml:space="preserve">             Стеклотекстолит  </t>
  </si>
  <si>
    <t>Марка СТЭФ 0,5мм (980х1980мм) ПРС</t>
  </si>
  <si>
    <t>Марка СТЭФ 1-2мм (980х1980мм) ПРС</t>
  </si>
  <si>
    <t>Марка СТЭФ 3-50мм (980х1980мм) ПРС</t>
  </si>
  <si>
    <t>Капролон крафитонаполненный стержень</t>
  </si>
  <si>
    <t xml:space="preserve">Стержень ф 20-210мм (L 1000мм ) </t>
  </si>
  <si>
    <t xml:space="preserve">Стержень ф 230-340мм (L 700мм) </t>
  </si>
  <si>
    <t xml:space="preserve">Стержень ф 440-815мм (L 500мм) </t>
  </si>
  <si>
    <t>Капролон пластина</t>
  </si>
  <si>
    <t>Капролон  стержни</t>
  </si>
  <si>
    <t xml:space="preserve">Стержень ф 20мм (L 1000мм ~ 0,40кг) </t>
  </si>
  <si>
    <t>Пластина 10мм (1400х1000мм ~ 18кг)</t>
  </si>
  <si>
    <t xml:space="preserve">Пластина 15мм (1400х1000мм ~ 26кг) </t>
  </si>
  <si>
    <t xml:space="preserve">Пластина 20мм (1400х1000мм ~ 34кг) </t>
  </si>
  <si>
    <t xml:space="preserve">Пластина 25мм (1400х1000мм ~ 42кг) </t>
  </si>
  <si>
    <t>Пластина 30мм (1400х1000мм ~ 52кг)</t>
  </si>
  <si>
    <t>Пластина 40мм (1400х1000мм ~ 68кг)</t>
  </si>
  <si>
    <t xml:space="preserve">Пластина 50мм (1400х1000мм ~ 87кг) </t>
  </si>
  <si>
    <t xml:space="preserve">Стержень ф 40мм (L 1000мм ~ 1,50кг) </t>
  </si>
  <si>
    <t xml:space="preserve">Стержень ф 30мм (L 1000мм ~ 0,80кг) </t>
  </si>
  <si>
    <t xml:space="preserve">Стержень ф 50мм (L 1000мм ~ 2,30кг) </t>
  </si>
  <si>
    <t xml:space="preserve">Стержень ф 60мм (L 1000мм ~ 3,5кг) </t>
  </si>
  <si>
    <t xml:space="preserve">Стержень ф 70мм (L 1000мм ~ 4,7кг) </t>
  </si>
  <si>
    <t xml:space="preserve">Стержень ф 80мм (L 1000мм ~ 6,3кг) </t>
  </si>
  <si>
    <t xml:space="preserve">Стержень ф 90мм (L 1000мм ~ 8кг) </t>
  </si>
  <si>
    <t xml:space="preserve">Стержень ф 100мм (L 1000мм ~ 9,6кг) </t>
  </si>
  <si>
    <t xml:space="preserve">Стержень ф 120мм (L 1000мм ~ 14,5кг) </t>
  </si>
  <si>
    <t xml:space="preserve">Стержень ф 130мм (L 1000мм ~ 16,9кг) </t>
  </si>
  <si>
    <t xml:space="preserve">Пластина 2мм (500х500мм ~ 1,10кг) ПРС </t>
  </si>
  <si>
    <t xml:space="preserve">                         (цены указаны без НДС, действуют с 04.04.2016г.)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</si>
</sst>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;[Red]0.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0"/>
      <name val="Arial Cyr"/>
      <family val="2"/>
    </font>
    <font>
      <b/>
      <sz val="36"/>
      <name val="Arial Cyr"/>
      <family val="2"/>
    </font>
    <font>
      <b/>
      <i/>
      <sz val="9"/>
      <name val="Arial Cyr"/>
      <family val="2"/>
    </font>
    <font>
      <sz val="10.5"/>
      <name val="Arial Cyr"/>
      <family val="2"/>
    </font>
    <font>
      <b/>
      <sz val="11"/>
      <name val="Arial Cyr"/>
      <family val="2"/>
    </font>
    <font>
      <i/>
      <sz val="16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5"/>
      <name val="Arial Cyr"/>
      <family val="2"/>
    </font>
    <font>
      <b/>
      <sz val="15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i/>
      <sz val="11"/>
      <name val="Arial Cyr"/>
      <family val="2"/>
    </font>
    <font>
      <sz val="14"/>
      <name val="Arial Cyr"/>
      <family val="2"/>
    </font>
    <font>
      <b/>
      <i/>
      <sz val="8"/>
      <name val="Arial Cyr"/>
      <family val="2"/>
    </font>
    <font>
      <sz val="8"/>
      <name val="Arial"/>
      <family val="2"/>
    </font>
    <font>
      <i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6" fillId="0" borderId="12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2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16" fillId="0" borderId="13" xfId="0" applyNumberFormat="1" applyFont="1" applyBorder="1" applyAlignment="1">
      <alignment horizontal="right"/>
    </xf>
    <xf numFmtId="2" fontId="16" fillId="0" borderId="1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justify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6" fillId="0" borderId="17" xfId="0" applyNumberFormat="1" applyFont="1" applyBorder="1" applyAlignment="1">
      <alignment/>
    </xf>
    <xf numFmtId="2" fontId="16" fillId="0" borderId="18" xfId="0" applyNumberFormat="1" applyFont="1" applyBorder="1" applyAlignment="1">
      <alignment horizontal="right"/>
    </xf>
    <xf numFmtId="2" fontId="16" fillId="0" borderId="18" xfId="0" applyNumberFormat="1" applyFont="1" applyBorder="1" applyAlignment="1">
      <alignment/>
    </xf>
    <xf numFmtId="0" fontId="16" fillId="32" borderId="13" xfId="0" applyFont="1" applyFill="1" applyBorder="1" applyAlignment="1">
      <alignment horizontal="center"/>
    </xf>
    <xf numFmtId="2" fontId="16" fillId="0" borderId="15" xfId="0" applyNumberFormat="1" applyFont="1" applyBorder="1" applyAlignment="1">
      <alignment horizontal="right"/>
    </xf>
    <xf numFmtId="2" fontId="16" fillId="0" borderId="15" xfId="0" applyNumberFormat="1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2" fontId="16" fillId="32" borderId="13" xfId="0" applyNumberFormat="1" applyFont="1" applyFill="1" applyBorder="1" applyAlignment="1">
      <alignment horizontal="center"/>
    </xf>
    <xf numFmtId="0" fontId="16" fillId="32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left"/>
    </xf>
    <xf numFmtId="0" fontId="16" fillId="32" borderId="23" xfId="0" applyFont="1" applyFill="1" applyBorder="1" applyAlignment="1">
      <alignment horizontal="left"/>
    </xf>
    <xf numFmtId="2" fontId="16" fillId="0" borderId="13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3" fillId="32" borderId="1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2" fontId="16" fillId="32" borderId="12" xfId="0" applyNumberFormat="1" applyFont="1" applyFill="1" applyBorder="1" applyAlignment="1">
      <alignment/>
    </xf>
    <xf numFmtId="2" fontId="16" fillId="32" borderId="12" xfId="0" applyNumberFormat="1" applyFont="1" applyFill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16" fillId="32" borderId="29" xfId="0" applyFont="1" applyFill="1" applyBorder="1" applyAlignment="1">
      <alignment horizontal="left"/>
    </xf>
    <xf numFmtId="0" fontId="16" fillId="0" borderId="12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2" fontId="16" fillId="0" borderId="27" xfId="0" applyNumberFormat="1" applyFont="1" applyBorder="1" applyAlignment="1">
      <alignment/>
    </xf>
    <xf numFmtId="2" fontId="16" fillId="0" borderId="30" xfId="0" applyNumberFormat="1" applyFont="1" applyBorder="1" applyAlignment="1">
      <alignment/>
    </xf>
    <xf numFmtId="0" fontId="0" fillId="0" borderId="22" xfId="0" applyBorder="1" applyAlignment="1">
      <alignment/>
    </xf>
    <xf numFmtId="0" fontId="27" fillId="0" borderId="18" xfId="0" applyFont="1" applyBorder="1" applyAlignment="1">
      <alignment wrapText="1"/>
    </xf>
    <xf numFmtId="2" fontId="16" fillId="0" borderId="18" xfId="0" applyNumberFormat="1" applyFont="1" applyBorder="1" applyAlignment="1">
      <alignment horizontal="left" vertical="center" wrapText="1"/>
    </xf>
    <xf numFmtId="2" fontId="16" fillId="0" borderId="11" xfId="0" applyNumberFormat="1" applyFont="1" applyBorder="1" applyAlignment="1">
      <alignment horizontal="right"/>
    </xf>
    <xf numFmtId="2" fontId="16" fillId="0" borderId="31" xfId="0" applyNumberFormat="1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30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1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3" fillId="1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6" fillId="0" borderId="17" xfId="0" applyFont="1" applyFill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18</xdr:col>
      <xdr:colOff>209550</xdr:colOff>
      <xdr:row>3</xdr:row>
      <xdr:rowOff>57150</xdr:rowOff>
    </xdr:to>
    <xdr:pic>
      <xdr:nvPicPr>
        <xdr:cNvPr id="1" name="Picture 302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154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111"/>
  <sheetViews>
    <sheetView tabSelected="1" zoomScale="115" zoomScaleNormal="115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6.75390625" style="0" customWidth="1"/>
    <col min="2" max="2" width="26.875" style="0" customWidth="1"/>
    <col min="3" max="3" width="0.12890625" style="0" customWidth="1"/>
    <col min="4" max="4" width="2.375" style="0" customWidth="1"/>
    <col min="5" max="5" width="3.125" style="0" customWidth="1"/>
    <col min="6" max="6" width="5.75390625" style="0" hidden="1" customWidth="1"/>
    <col min="7" max="7" width="8.00390625" style="0" customWidth="1"/>
    <col min="8" max="8" width="7.875" style="0" customWidth="1"/>
    <col min="9" max="9" width="34.25390625" style="0" customWidth="1"/>
    <col min="10" max="10" width="6.125" style="0" customWidth="1"/>
    <col min="11" max="11" width="6.375" style="0" hidden="1" customWidth="1"/>
    <col min="12" max="12" width="9.00390625" style="0" customWidth="1"/>
    <col min="13" max="13" width="8.375" style="0" customWidth="1"/>
    <col min="14" max="14" width="32.25390625" style="0" customWidth="1"/>
    <col min="15" max="15" width="6.00390625" style="0" customWidth="1"/>
    <col min="16" max="16" width="6.375" style="0" hidden="1" customWidth="1"/>
    <col min="17" max="17" width="9.00390625" style="0" customWidth="1"/>
    <col min="18" max="18" width="10.875" style="0" customWidth="1"/>
    <col min="19" max="20" width="13.625" style="0" customWidth="1"/>
    <col min="21" max="22" width="7.75390625" style="0" customWidth="1"/>
    <col min="23" max="24" width="1.875" style="0" customWidth="1"/>
    <col min="25" max="25" width="1.75390625" style="0" customWidth="1"/>
    <col min="26" max="26" width="2.375" style="0" customWidth="1"/>
    <col min="27" max="27" width="3.125" style="0" customWidth="1"/>
  </cols>
  <sheetData>
    <row r="1" spans="1:24" s="4" customFormat="1" ht="36" customHeight="1">
      <c r="A1" s="1"/>
      <c r="B1" s="1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84"/>
      <c r="O1" s="84"/>
      <c r="P1" s="84"/>
      <c r="Q1" s="84"/>
      <c r="R1" s="84"/>
      <c r="S1" s="84"/>
      <c r="T1" s="84"/>
      <c r="U1" s="84"/>
      <c r="V1" s="84"/>
      <c r="W1" s="2"/>
      <c r="X1" s="3"/>
    </row>
    <row r="2" spans="1:25" ht="33.75" customHeight="1">
      <c r="A2" s="1"/>
      <c r="B2" s="1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6"/>
      <c r="O2" s="6"/>
      <c r="P2" s="6"/>
      <c r="Q2" s="5"/>
      <c r="S2" s="7"/>
      <c r="T2" s="7"/>
      <c r="U2" s="7"/>
      <c r="V2" s="7"/>
      <c r="W2" s="2"/>
      <c r="Y2" s="8"/>
    </row>
    <row r="3" spans="2:23" ht="20.25" customHeight="1">
      <c r="B3" s="9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1"/>
      <c r="O3" s="11"/>
      <c r="P3" s="11"/>
      <c r="Q3" s="10"/>
      <c r="S3" s="12"/>
      <c r="T3" s="12"/>
      <c r="U3" s="13"/>
      <c r="V3" s="13"/>
      <c r="W3" s="14"/>
    </row>
    <row r="4" spans="2:23" ht="17.25" customHeight="1" thickBot="1">
      <c r="B4" s="9"/>
      <c r="C4" s="15"/>
      <c r="D4" s="15"/>
      <c r="E4" s="15"/>
      <c r="F4" s="15"/>
      <c r="G4" s="10"/>
      <c r="H4" s="10"/>
      <c r="J4" s="10"/>
      <c r="K4" s="10"/>
      <c r="L4" s="10"/>
      <c r="M4" s="10"/>
      <c r="N4" s="140" t="s">
        <v>143</v>
      </c>
      <c r="O4" s="140"/>
      <c r="P4" s="140"/>
      <c r="Q4" s="140"/>
      <c r="R4" s="140"/>
      <c r="S4" s="71"/>
      <c r="T4" s="71"/>
      <c r="U4" s="13"/>
      <c r="V4" s="13"/>
      <c r="W4" s="14"/>
    </row>
    <row r="5" spans="1:25" ht="12" customHeight="1" thickBot="1">
      <c r="A5" s="146" t="s">
        <v>0</v>
      </c>
      <c r="B5" s="147"/>
      <c r="C5" s="148"/>
      <c r="D5" s="158" t="s">
        <v>8</v>
      </c>
      <c r="E5" s="159"/>
      <c r="F5" s="155" t="s">
        <v>1</v>
      </c>
      <c r="G5" s="156"/>
      <c r="H5" s="157"/>
      <c r="I5" s="66" t="s">
        <v>0</v>
      </c>
      <c r="J5" s="180" t="s">
        <v>8</v>
      </c>
      <c r="K5" s="156" t="s">
        <v>1</v>
      </c>
      <c r="L5" s="156"/>
      <c r="M5" s="156"/>
      <c r="N5" s="75" t="s">
        <v>0</v>
      </c>
      <c r="O5" s="178" t="s">
        <v>8</v>
      </c>
      <c r="P5" s="175" t="s">
        <v>1</v>
      </c>
      <c r="Q5" s="176"/>
      <c r="R5" s="177"/>
      <c r="S5" s="33"/>
      <c r="T5" s="34"/>
      <c r="U5" s="16"/>
      <c r="Y5" s="17"/>
    </row>
    <row r="6" spans="1:21" ht="12.75" customHeight="1" thickBot="1">
      <c r="A6" s="152" t="s">
        <v>2</v>
      </c>
      <c r="B6" s="153"/>
      <c r="C6" s="154"/>
      <c r="D6" s="160"/>
      <c r="E6" s="161"/>
      <c r="F6" s="19" t="s">
        <v>3</v>
      </c>
      <c r="G6" s="19" t="s">
        <v>4</v>
      </c>
      <c r="H6" s="57" t="s">
        <v>5</v>
      </c>
      <c r="I6" s="65" t="s">
        <v>2</v>
      </c>
      <c r="J6" s="181"/>
      <c r="K6" s="55" t="s">
        <v>3</v>
      </c>
      <c r="L6" s="56" t="s">
        <v>4</v>
      </c>
      <c r="M6" s="64" t="s">
        <v>5</v>
      </c>
      <c r="N6" s="76" t="s">
        <v>2</v>
      </c>
      <c r="O6" s="179"/>
      <c r="P6" s="77" t="s">
        <v>3</v>
      </c>
      <c r="Q6" s="56" t="s">
        <v>4</v>
      </c>
      <c r="R6" s="78" t="s">
        <v>5</v>
      </c>
      <c r="S6" s="30"/>
      <c r="T6" s="34"/>
      <c r="U6" s="18"/>
    </row>
    <row r="7" spans="1:21" s="23" customFormat="1" ht="11.25" customHeight="1" thickBot="1">
      <c r="A7" s="138" t="s">
        <v>7</v>
      </c>
      <c r="B7" s="128"/>
      <c r="C7" s="128"/>
      <c r="D7" s="128"/>
      <c r="E7" s="128"/>
      <c r="F7" s="128"/>
      <c r="G7" s="128"/>
      <c r="H7" s="139"/>
      <c r="I7" s="67" t="s">
        <v>94</v>
      </c>
      <c r="J7" s="68" t="s">
        <v>10</v>
      </c>
      <c r="K7" s="24">
        <f aca="true" t="shared" si="0" ref="K7:K24">M7*1.15</f>
        <v>508.87499999999994</v>
      </c>
      <c r="L7" s="95">
        <f aca="true" t="shared" si="1" ref="L7:L24">M7*1.1</f>
        <v>486.75000000000006</v>
      </c>
      <c r="M7" s="73">
        <v>442.5</v>
      </c>
      <c r="N7" s="79" t="s">
        <v>64</v>
      </c>
      <c r="O7" s="74" t="s">
        <v>10</v>
      </c>
      <c r="P7" s="28">
        <f>R7*1.15</f>
        <v>896.9999999999999</v>
      </c>
      <c r="Q7" s="29">
        <f>R7*1.1</f>
        <v>858.0000000000001</v>
      </c>
      <c r="R7" s="29">
        <v>780</v>
      </c>
      <c r="S7" s="30"/>
      <c r="T7" s="34"/>
      <c r="U7" s="20"/>
    </row>
    <row r="8" spans="1:22" ht="12" customHeight="1">
      <c r="A8" s="141" t="s">
        <v>92</v>
      </c>
      <c r="B8" s="142"/>
      <c r="C8" s="101"/>
      <c r="D8" s="143" t="s">
        <v>10</v>
      </c>
      <c r="E8" s="144"/>
      <c r="F8" s="102">
        <f>H8*1.15</f>
        <v>395.59999999999997</v>
      </c>
      <c r="G8" s="102">
        <f>H8*1.1</f>
        <v>378.40000000000003</v>
      </c>
      <c r="H8" s="102">
        <v>344</v>
      </c>
      <c r="I8" s="67" t="s">
        <v>95</v>
      </c>
      <c r="J8" s="68" t="s">
        <v>10</v>
      </c>
      <c r="K8" s="24">
        <f t="shared" si="0"/>
        <v>508.87499999999994</v>
      </c>
      <c r="L8" s="95">
        <f t="shared" si="1"/>
        <v>486.75000000000006</v>
      </c>
      <c r="M8" s="73">
        <v>442.5</v>
      </c>
      <c r="N8" s="79" t="s">
        <v>65</v>
      </c>
      <c r="O8" s="74" t="s">
        <v>10</v>
      </c>
      <c r="P8" s="28">
        <v>920</v>
      </c>
      <c r="Q8" s="29">
        <v>880</v>
      </c>
      <c r="R8" s="29">
        <v>800</v>
      </c>
      <c r="T8" s="34"/>
      <c r="V8" s="25"/>
    </row>
    <row r="9" spans="1:22" ht="12" customHeight="1" thickBot="1">
      <c r="A9" s="168" t="s">
        <v>9</v>
      </c>
      <c r="B9" s="168"/>
      <c r="C9" s="168"/>
      <c r="D9" s="145" t="s">
        <v>10</v>
      </c>
      <c r="E9" s="145"/>
      <c r="F9" s="24">
        <f aca="true" t="shared" si="2" ref="F9:F27">H9*1.15</f>
        <v>395.59999999999997</v>
      </c>
      <c r="G9" s="26">
        <f aca="true" t="shared" si="3" ref="G9:G27">H9*1.1</f>
        <v>378.40000000000003</v>
      </c>
      <c r="H9" s="26">
        <v>344</v>
      </c>
      <c r="I9" s="67" t="s">
        <v>96</v>
      </c>
      <c r="J9" s="68" t="s">
        <v>10</v>
      </c>
      <c r="K9" s="24">
        <f t="shared" si="0"/>
        <v>508.87499999999994</v>
      </c>
      <c r="L9" s="95">
        <f t="shared" si="1"/>
        <v>486.75000000000006</v>
      </c>
      <c r="M9" s="92">
        <v>442.5</v>
      </c>
      <c r="N9" s="79" t="s">
        <v>66</v>
      </c>
      <c r="O9" s="74" t="s">
        <v>10</v>
      </c>
      <c r="P9" s="28">
        <v>920</v>
      </c>
      <c r="Q9" s="29">
        <v>880</v>
      </c>
      <c r="R9" s="29">
        <v>800.003</v>
      </c>
      <c r="T9" s="34"/>
      <c r="V9" s="25"/>
    </row>
    <row r="10" spans="1:22" ht="12" customHeight="1" thickBot="1">
      <c r="A10" s="121" t="s">
        <v>11</v>
      </c>
      <c r="B10" s="121"/>
      <c r="C10" s="121"/>
      <c r="D10" s="134" t="s">
        <v>10</v>
      </c>
      <c r="E10" s="134"/>
      <c r="F10" s="28">
        <f t="shared" si="2"/>
        <v>395.59999999999997</v>
      </c>
      <c r="G10" s="29">
        <f t="shared" si="3"/>
        <v>378.40000000000003</v>
      </c>
      <c r="H10" s="29">
        <v>344</v>
      </c>
      <c r="I10" s="67" t="s">
        <v>97</v>
      </c>
      <c r="J10" s="68" t="s">
        <v>10</v>
      </c>
      <c r="K10" s="24">
        <f t="shared" si="0"/>
        <v>505.99999999999994</v>
      </c>
      <c r="L10" s="95">
        <f t="shared" si="1"/>
        <v>484.00000000000006</v>
      </c>
      <c r="M10" s="73">
        <v>440</v>
      </c>
      <c r="N10" s="118" t="s">
        <v>67</v>
      </c>
      <c r="O10" s="119"/>
      <c r="P10" s="119"/>
      <c r="Q10" s="119"/>
      <c r="R10" s="120"/>
      <c r="T10" s="34"/>
      <c r="V10" s="27"/>
    </row>
    <row r="11" spans="1:22" ht="10.5" customHeight="1" thickBot="1">
      <c r="A11" s="121" t="s">
        <v>12</v>
      </c>
      <c r="B11" s="121"/>
      <c r="C11" s="121"/>
      <c r="D11" s="134" t="s">
        <v>10</v>
      </c>
      <c r="E11" s="134"/>
      <c r="F11" s="28">
        <f t="shared" si="2"/>
        <v>206.99999999999997</v>
      </c>
      <c r="G11" s="29">
        <f t="shared" si="3"/>
        <v>198.00000000000003</v>
      </c>
      <c r="H11" s="29">
        <v>180</v>
      </c>
      <c r="I11" s="67" t="s">
        <v>98</v>
      </c>
      <c r="J11" s="68" t="s">
        <v>10</v>
      </c>
      <c r="K11" s="24">
        <f t="shared" si="0"/>
        <v>505.99999999999994</v>
      </c>
      <c r="L11" s="95">
        <f t="shared" si="1"/>
        <v>484.00000000000006</v>
      </c>
      <c r="M11" s="73">
        <v>440</v>
      </c>
      <c r="N11" s="103" t="s">
        <v>68</v>
      </c>
      <c r="O11" s="104" t="s">
        <v>10</v>
      </c>
      <c r="P11" s="62">
        <f>R11*1.15</f>
        <v>1058</v>
      </c>
      <c r="Q11" s="63">
        <f>R11*1.1</f>
        <v>1012.0000000000001</v>
      </c>
      <c r="R11" s="105">
        <v>920</v>
      </c>
      <c r="T11" s="34"/>
      <c r="V11" s="27"/>
    </row>
    <row r="12" spans="1:25" ht="12" customHeight="1" thickBot="1">
      <c r="A12" s="170" t="s">
        <v>13</v>
      </c>
      <c r="B12" s="171"/>
      <c r="C12" s="172"/>
      <c r="D12" s="134" t="s">
        <v>10</v>
      </c>
      <c r="E12" s="134"/>
      <c r="F12" s="28">
        <f t="shared" si="2"/>
        <v>206.99999999999997</v>
      </c>
      <c r="G12" s="29">
        <f t="shared" si="3"/>
        <v>198.00000000000003</v>
      </c>
      <c r="H12" s="29">
        <v>180</v>
      </c>
      <c r="I12" s="67" t="s">
        <v>99</v>
      </c>
      <c r="J12" s="68" t="s">
        <v>10</v>
      </c>
      <c r="K12" s="24">
        <f t="shared" si="0"/>
        <v>505.99999999999994</v>
      </c>
      <c r="L12" s="95">
        <f t="shared" si="1"/>
        <v>484.00000000000006</v>
      </c>
      <c r="M12" s="73">
        <v>440</v>
      </c>
      <c r="N12" s="118" t="s">
        <v>47</v>
      </c>
      <c r="O12" s="119"/>
      <c r="P12" s="119"/>
      <c r="Q12" s="119"/>
      <c r="R12" s="120"/>
      <c r="T12" s="34"/>
      <c r="U12" s="21"/>
      <c r="Y12" s="27"/>
    </row>
    <row r="13" spans="1:25" ht="11.25" customHeight="1">
      <c r="A13" s="121" t="s">
        <v>14</v>
      </c>
      <c r="B13" s="121"/>
      <c r="C13" s="121"/>
      <c r="D13" s="134" t="s">
        <v>10</v>
      </c>
      <c r="E13" s="134"/>
      <c r="F13" s="28">
        <f t="shared" si="2"/>
        <v>206.99999999999997</v>
      </c>
      <c r="G13" s="29">
        <f t="shared" si="3"/>
        <v>198.00000000000003</v>
      </c>
      <c r="H13" s="29">
        <v>180</v>
      </c>
      <c r="I13" s="67" t="s">
        <v>100</v>
      </c>
      <c r="J13" s="86"/>
      <c r="K13" s="24">
        <f t="shared" si="0"/>
        <v>505.99999999999994</v>
      </c>
      <c r="L13" s="95">
        <f t="shared" si="1"/>
        <v>484.00000000000006</v>
      </c>
      <c r="M13" s="73">
        <v>440</v>
      </c>
      <c r="N13" s="93" t="s">
        <v>142</v>
      </c>
      <c r="O13" s="89" t="s">
        <v>10</v>
      </c>
      <c r="P13" s="90">
        <f>R13*1.15</f>
        <v>644</v>
      </c>
      <c r="Q13" s="91">
        <f>R13*1.1</f>
        <v>616</v>
      </c>
      <c r="R13" s="91">
        <v>560</v>
      </c>
      <c r="U13" s="21"/>
      <c r="Y13" s="27"/>
    </row>
    <row r="14" spans="1:25" ht="11.25" customHeight="1">
      <c r="A14" s="121" t="s">
        <v>15</v>
      </c>
      <c r="B14" s="121"/>
      <c r="C14" s="121"/>
      <c r="D14" s="134" t="s">
        <v>10</v>
      </c>
      <c r="E14" s="134"/>
      <c r="F14" s="28">
        <f t="shared" si="2"/>
        <v>203.54999999999998</v>
      </c>
      <c r="G14" s="29">
        <f t="shared" si="3"/>
        <v>194.70000000000002</v>
      </c>
      <c r="H14" s="29">
        <v>177</v>
      </c>
      <c r="I14" s="67" t="s">
        <v>101</v>
      </c>
      <c r="J14" s="68" t="s">
        <v>10</v>
      </c>
      <c r="K14" s="24">
        <f t="shared" si="0"/>
        <v>505.99999999999994</v>
      </c>
      <c r="L14" s="95">
        <f t="shared" si="1"/>
        <v>484.00000000000006</v>
      </c>
      <c r="M14" s="73">
        <v>440</v>
      </c>
      <c r="N14" s="93" t="s">
        <v>48</v>
      </c>
      <c r="O14" s="89" t="s">
        <v>10</v>
      </c>
      <c r="P14" s="90">
        <f>R14*1.15</f>
        <v>644</v>
      </c>
      <c r="Q14" s="91">
        <f>R14*1.1</f>
        <v>616</v>
      </c>
      <c r="R14" s="91">
        <v>560</v>
      </c>
      <c r="U14" s="21"/>
      <c r="Y14" s="27"/>
    </row>
    <row r="15" spans="1:25" ht="12.75" customHeight="1">
      <c r="A15" s="121" t="s">
        <v>16</v>
      </c>
      <c r="B15" s="121"/>
      <c r="C15" s="121"/>
      <c r="D15" s="134" t="s">
        <v>10</v>
      </c>
      <c r="E15" s="134"/>
      <c r="F15" s="28">
        <f t="shared" si="2"/>
        <v>203.54999999999998</v>
      </c>
      <c r="G15" s="29">
        <f t="shared" si="3"/>
        <v>194.70000000000002</v>
      </c>
      <c r="H15" s="29">
        <v>177</v>
      </c>
      <c r="I15" s="67" t="s">
        <v>102</v>
      </c>
      <c r="J15" s="68" t="s">
        <v>10</v>
      </c>
      <c r="K15" s="24">
        <f t="shared" si="0"/>
        <v>505.99999999999994</v>
      </c>
      <c r="L15" s="95">
        <f t="shared" si="1"/>
        <v>484.00000000000006</v>
      </c>
      <c r="M15" s="73">
        <v>440</v>
      </c>
      <c r="N15" s="80" t="s">
        <v>49</v>
      </c>
      <c r="O15" s="61" t="s">
        <v>10</v>
      </c>
      <c r="P15" s="90">
        <f aca="true" t="shared" si="4" ref="P15:P26">R15*1.15</f>
        <v>644</v>
      </c>
      <c r="Q15" s="91">
        <f aca="true" t="shared" si="5" ref="Q15:Q26">R15*1.1</f>
        <v>616</v>
      </c>
      <c r="R15" s="91">
        <v>560</v>
      </c>
      <c r="U15" s="21"/>
      <c r="Y15" s="27"/>
    </row>
    <row r="16" spans="1:25" ht="13.5" customHeight="1">
      <c r="A16" s="121" t="s">
        <v>17</v>
      </c>
      <c r="B16" s="121"/>
      <c r="C16" s="121"/>
      <c r="D16" s="134" t="s">
        <v>10</v>
      </c>
      <c r="E16" s="134"/>
      <c r="F16" s="28">
        <f t="shared" si="2"/>
        <v>203.54999999999998</v>
      </c>
      <c r="G16" s="29">
        <f t="shared" si="3"/>
        <v>194.70000000000002</v>
      </c>
      <c r="H16" s="29">
        <v>177</v>
      </c>
      <c r="I16" s="67" t="s">
        <v>103</v>
      </c>
      <c r="J16" s="68" t="s">
        <v>10</v>
      </c>
      <c r="K16" s="24">
        <f t="shared" si="0"/>
        <v>505.99999999999994</v>
      </c>
      <c r="L16" s="95">
        <f t="shared" si="1"/>
        <v>484.00000000000006</v>
      </c>
      <c r="M16" s="73">
        <v>440</v>
      </c>
      <c r="N16" s="80" t="s">
        <v>50</v>
      </c>
      <c r="O16" s="61" t="s">
        <v>10</v>
      </c>
      <c r="P16" s="90">
        <f t="shared" si="4"/>
        <v>644</v>
      </c>
      <c r="Q16" s="91">
        <f t="shared" si="5"/>
        <v>616</v>
      </c>
      <c r="R16" s="91">
        <v>560</v>
      </c>
      <c r="U16" s="21"/>
      <c r="Y16" s="27"/>
    </row>
    <row r="17" spans="1:25" ht="12.75" customHeight="1">
      <c r="A17" s="121" t="s">
        <v>18</v>
      </c>
      <c r="B17" s="121"/>
      <c r="C17" s="121"/>
      <c r="D17" s="134" t="s">
        <v>10</v>
      </c>
      <c r="E17" s="134"/>
      <c r="F17" s="28">
        <f t="shared" si="2"/>
        <v>203.54999999999998</v>
      </c>
      <c r="G17" s="29">
        <f t="shared" si="3"/>
        <v>194.70000000000002</v>
      </c>
      <c r="H17" s="29">
        <v>177</v>
      </c>
      <c r="I17" s="67" t="s">
        <v>104</v>
      </c>
      <c r="J17" s="68" t="s">
        <v>10</v>
      </c>
      <c r="K17" s="24">
        <f t="shared" si="0"/>
        <v>505.99999999999994</v>
      </c>
      <c r="L17" s="95">
        <f t="shared" si="1"/>
        <v>484.00000000000006</v>
      </c>
      <c r="M17" s="73">
        <v>440</v>
      </c>
      <c r="N17" s="80" t="s">
        <v>51</v>
      </c>
      <c r="O17" s="61" t="s">
        <v>10</v>
      </c>
      <c r="P17" s="90">
        <f t="shared" si="4"/>
        <v>644</v>
      </c>
      <c r="Q17" s="91">
        <f t="shared" si="5"/>
        <v>616</v>
      </c>
      <c r="R17" s="91">
        <v>560</v>
      </c>
      <c r="U17" s="21"/>
      <c r="Y17" s="27"/>
    </row>
    <row r="18" spans="1:25" ht="12.75" customHeight="1">
      <c r="A18" s="121" t="s">
        <v>19</v>
      </c>
      <c r="B18" s="121"/>
      <c r="C18" s="121"/>
      <c r="D18" s="134" t="s">
        <v>10</v>
      </c>
      <c r="E18" s="134"/>
      <c r="F18" s="28">
        <f t="shared" si="2"/>
        <v>203.54999999999998</v>
      </c>
      <c r="G18" s="29">
        <f t="shared" si="3"/>
        <v>194.70000000000002</v>
      </c>
      <c r="H18" s="29">
        <v>177</v>
      </c>
      <c r="I18" s="67" t="s">
        <v>105</v>
      </c>
      <c r="J18" s="68" t="s">
        <v>10</v>
      </c>
      <c r="K18" s="24">
        <f t="shared" si="0"/>
        <v>505.99999999999994</v>
      </c>
      <c r="L18" s="95">
        <f t="shared" si="1"/>
        <v>484.00000000000006</v>
      </c>
      <c r="M18" s="73">
        <v>440</v>
      </c>
      <c r="N18" s="80" t="s">
        <v>52</v>
      </c>
      <c r="O18" s="61" t="s">
        <v>10</v>
      </c>
      <c r="P18" s="90">
        <f t="shared" si="4"/>
        <v>621</v>
      </c>
      <c r="Q18" s="91">
        <f t="shared" si="5"/>
        <v>594</v>
      </c>
      <c r="R18" s="91">
        <v>540</v>
      </c>
      <c r="U18" s="21"/>
      <c r="Y18" s="27"/>
    </row>
    <row r="19" spans="1:25" ht="12.75" customHeight="1">
      <c r="A19" s="121" t="s">
        <v>20</v>
      </c>
      <c r="B19" s="121"/>
      <c r="C19" s="121"/>
      <c r="D19" s="134" t="s">
        <v>10</v>
      </c>
      <c r="E19" s="134"/>
      <c r="F19" s="28">
        <f t="shared" si="2"/>
        <v>203.54999999999998</v>
      </c>
      <c r="G19" s="29">
        <f t="shared" si="3"/>
        <v>194.70000000000002</v>
      </c>
      <c r="H19" s="29">
        <v>177</v>
      </c>
      <c r="I19" s="67" t="s">
        <v>106</v>
      </c>
      <c r="J19" s="68" t="s">
        <v>10</v>
      </c>
      <c r="K19" s="24">
        <f t="shared" si="0"/>
        <v>505.99999999999994</v>
      </c>
      <c r="L19" s="95">
        <f t="shared" si="1"/>
        <v>484.00000000000006</v>
      </c>
      <c r="M19" s="73">
        <v>440</v>
      </c>
      <c r="N19" s="80" t="s">
        <v>53</v>
      </c>
      <c r="O19" s="61" t="s">
        <v>10</v>
      </c>
      <c r="P19" s="90">
        <f t="shared" si="4"/>
        <v>621</v>
      </c>
      <c r="Q19" s="91">
        <f t="shared" si="5"/>
        <v>594</v>
      </c>
      <c r="R19" s="91">
        <v>540</v>
      </c>
      <c r="U19" s="21"/>
      <c r="Y19" s="27"/>
    </row>
    <row r="20" spans="1:25" ht="12.75" customHeight="1">
      <c r="A20" s="121" t="s">
        <v>21</v>
      </c>
      <c r="B20" s="121"/>
      <c r="C20" s="121"/>
      <c r="D20" s="134" t="s">
        <v>10</v>
      </c>
      <c r="E20" s="134"/>
      <c r="F20" s="28">
        <f t="shared" si="2"/>
        <v>203.54999999999998</v>
      </c>
      <c r="G20" s="29">
        <f t="shared" si="3"/>
        <v>194.70000000000002</v>
      </c>
      <c r="H20" s="29">
        <v>177</v>
      </c>
      <c r="I20" s="67" t="s">
        <v>107</v>
      </c>
      <c r="J20" s="68" t="s">
        <v>10</v>
      </c>
      <c r="K20" s="24">
        <f t="shared" si="0"/>
        <v>505.99999999999994</v>
      </c>
      <c r="L20" s="95">
        <f t="shared" si="1"/>
        <v>484.00000000000006</v>
      </c>
      <c r="M20" s="73">
        <v>440</v>
      </c>
      <c r="N20" s="80" t="s">
        <v>54</v>
      </c>
      <c r="O20" s="61" t="s">
        <v>10</v>
      </c>
      <c r="P20" s="90">
        <f t="shared" si="4"/>
        <v>621</v>
      </c>
      <c r="Q20" s="91">
        <f t="shared" si="5"/>
        <v>594</v>
      </c>
      <c r="R20" s="91">
        <v>540</v>
      </c>
      <c r="U20" s="21"/>
      <c r="Y20" s="27"/>
    </row>
    <row r="21" spans="1:25" ht="12.75" customHeight="1">
      <c r="A21" s="121" t="s">
        <v>22</v>
      </c>
      <c r="B21" s="121"/>
      <c r="C21" s="121"/>
      <c r="D21" s="134" t="s">
        <v>10</v>
      </c>
      <c r="E21" s="134"/>
      <c r="F21" s="28">
        <f t="shared" si="2"/>
        <v>203.54999999999998</v>
      </c>
      <c r="G21" s="29">
        <f t="shared" si="3"/>
        <v>194.70000000000002</v>
      </c>
      <c r="H21" s="29">
        <v>177</v>
      </c>
      <c r="I21" s="67" t="s">
        <v>108</v>
      </c>
      <c r="J21" s="68" t="s">
        <v>10</v>
      </c>
      <c r="K21" s="24">
        <f t="shared" si="0"/>
        <v>505.99999999999994</v>
      </c>
      <c r="L21" s="95">
        <f t="shared" si="1"/>
        <v>484.00000000000006</v>
      </c>
      <c r="M21" s="73">
        <v>440</v>
      </c>
      <c r="N21" s="70" t="s">
        <v>55</v>
      </c>
      <c r="O21" s="61" t="s">
        <v>10</v>
      </c>
      <c r="P21" s="90">
        <f t="shared" si="4"/>
        <v>621</v>
      </c>
      <c r="Q21" s="91">
        <f t="shared" si="5"/>
        <v>594</v>
      </c>
      <c r="R21" s="91">
        <v>540</v>
      </c>
      <c r="U21" s="21"/>
      <c r="Y21" s="27"/>
    </row>
    <row r="22" spans="1:25" ht="12" customHeight="1">
      <c r="A22" s="121" t="s">
        <v>23</v>
      </c>
      <c r="B22" s="121"/>
      <c r="C22" s="121"/>
      <c r="D22" s="134" t="s">
        <v>10</v>
      </c>
      <c r="E22" s="134"/>
      <c r="F22" s="28">
        <f t="shared" si="2"/>
        <v>203.54999999999998</v>
      </c>
      <c r="G22" s="29">
        <f t="shared" si="3"/>
        <v>194.70000000000002</v>
      </c>
      <c r="H22" s="29">
        <v>177</v>
      </c>
      <c r="I22" s="67" t="s">
        <v>109</v>
      </c>
      <c r="J22" s="68" t="s">
        <v>10</v>
      </c>
      <c r="K22" s="24">
        <f t="shared" si="0"/>
        <v>505.99999999999994</v>
      </c>
      <c r="L22" s="95">
        <f t="shared" si="1"/>
        <v>484.00000000000006</v>
      </c>
      <c r="M22" s="73">
        <v>440</v>
      </c>
      <c r="N22" s="70" t="s">
        <v>56</v>
      </c>
      <c r="O22" s="61" t="s">
        <v>10</v>
      </c>
      <c r="P22" s="90">
        <f t="shared" si="4"/>
        <v>621</v>
      </c>
      <c r="Q22" s="91">
        <f t="shared" si="5"/>
        <v>594</v>
      </c>
      <c r="R22" s="91">
        <v>540</v>
      </c>
      <c r="U22" s="21"/>
      <c r="Y22" s="27"/>
    </row>
    <row r="23" spans="1:25" ht="12" customHeight="1">
      <c r="A23" s="121" t="s">
        <v>24</v>
      </c>
      <c r="B23" s="121"/>
      <c r="C23" s="121"/>
      <c r="D23" s="134" t="s">
        <v>10</v>
      </c>
      <c r="E23" s="134"/>
      <c r="F23" s="28">
        <f t="shared" si="2"/>
        <v>203.54999999999998</v>
      </c>
      <c r="G23" s="29">
        <f t="shared" si="3"/>
        <v>194.70000000000002</v>
      </c>
      <c r="H23" s="29">
        <v>177</v>
      </c>
      <c r="I23" s="67" t="s">
        <v>110</v>
      </c>
      <c r="J23" s="68" t="s">
        <v>10</v>
      </c>
      <c r="K23" s="24">
        <f t="shared" si="0"/>
        <v>559.245</v>
      </c>
      <c r="L23" s="95">
        <f t="shared" si="1"/>
        <v>534.9300000000001</v>
      </c>
      <c r="M23" s="73">
        <v>486.3</v>
      </c>
      <c r="N23" s="70" t="s">
        <v>57</v>
      </c>
      <c r="O23" s="61" t="s">
        <v>10</v>
      </c>
      <c r="P23" s="90">
        <f t="shared" si="4"/>
        <v>621</v>
      </c>
      <c r="Q23" s="91">
        <f t="shared" si="5"/>
        <v>594</v>
      </c>
      <c r="R23" s="91">
        <v>540</v>
      </c>
      <c r="U23" s="21"/>
      <c r="Y23" s="27"/>
    </row>
    <row r="24" spans="1:25" ht="12" customHeight="1" thickBot="1">
      <c r="A24" s="121" t="s">
        <v>25</v>
      </c>
      <c r="B24" s="121"/>
      <c r="C24" s="121"/>
      <c r="D24" s="134" t="s">
        <v>10</v>
      </c>
      <c r="E24" s="134"/>
      <c r="F24" s="28">
        <f t="shared" si="2"/>
        <v>203.54999999999998</v>
      </c>
      <c r="G24" s="29">
        <f t="shared" si="3"/>
        <v>194.70000000000002</v>
      </c>
      <c r="H24" s="29">
        <v>177</v>
      </c>
      <c r="I24" s="67" t="s">
        <v>111</v>
      </c>
      <c r="J24" s="68" t="s">
        <v>10</v>
      </c>
      <c r="K24" s="24">
        <f t="shared" si="0"/>
        <v>559.245</v>
      </c>
      <c r="L24" s="95">
        <f t="shared" si="1"/>
        <v>534.9300000000001</v>
      </c>
      <c r="M24" s="73">
        <v>486.3</v>
      </c>
      <c r="N24" s="70" t="s">
        <v>58</v>
      </c>
      <c r="O24" s="61" t="s">
        <v>10</v>
      </c>
      <c r="P24" s="90">
        <f t="shared" si="4"/>
        <v>621</v>
      </c>
      <c r="Q24" s="91">
        <f t="shared" si="5"/>
        <v>594</v>
      </c>
      <c r="R24" s="91">
        <v>540</v>
      </c>
      <c r="U24" s="21"/>
      <c r="Y24" s="27"/>
    </row>
    <row r="25" spans="1:25" ht="12" customHeight="1" thickBot="1">
      <c r="A25" s="121" t="s">
        <v>26</v>
      </c>
      <c r="B25" s="121"/>
      <c r="C25" s="121"/>
      <c r="D25" s="134" t="s">
        <v>10</v>
      </c>
      <c r="E25" s="134"/>
      <c r="F25" s="28">
        <f t="shared" si="2"/>
        <v>203.54999999999998</v>
      </c>
      <c r="G25" s="29">
        <f t="shared" si="3"/>
        <v>194.70000000000002</v>
      </c>
      <c r="H25" s="29">
        <v>177</v>
      </c>
      <c r="I25" s="162" t="s">
        <v>122</v>
      </c>
      <c r="J25" s="163"/>
      <c r="K25" s="163"/>
      <c r="L25" s="163"/>
      <c r="M25" s="164"/>
      <c r="N25" s="70" t="s">
        <v>59</v>
      </c>
      <c r="O25" s="61" t="s">
        <v>10</v>
      </c>
      <c r="P25" s="90">
        <f t="shared" si="4"/>
        <v>621</v>
      </c>
      <c r="Q25" s="91">
        <f t="shared" si="5"/>
        <v>594</v>
      </c>
      <c r="R25" s="91">
        <v>540</v>
      </c>
      <c r="U25" s="21"/>
      <c r="Y25" s="27"/>
    </row>
    <row r="26" spans="1:25" ht="12" customHeight="1" thickBot="1">
      <c r="A26" s="121" t="s">
        <v>27</v>
      </c>
      <c r="B26" s="121"/>
      <c r="C26" s="121"/>
      <c r="D26" s="134" t="s">
        <v>10</v>
      </c>
      <c r="E26" s="134"/>
      <c r="F26" s="28">
        <f t="shared" si="2"/>
        <v>203.54999999999998</v>
      </c>
      <c r="G26" s="29">
        <f t="shared" si="3"/>
        <v>194.70000000000002</v>
      </c>
      <c r="H26" s="29">
        <v>177</v>
      </c>
      <c r="I26" s="67" t="s">
        <v>125</v>
      </c>
      <c r="J26" s="94" t="s">
        <v>10</v>
      </c>
      <c r="K26" s="24">
        <f>M26*1.15</f>
        <v>280.59999999999997</v>
      </c>
      <c r="L26" s="95">
        <f>M26*1.1</f>
        <v>268.40000000000003</v>
      </c>
      <c r="M26" s="96">
        <v>244</v>
      </c>
      <c r="N26" s="70" t="s">
        <v>60</v>
      </c>
      <c r="O26" s="61" t="s">
        <v>10</v>
      </c>
      <c r="P26" s="90">
        <f t="shared" si="4"/>
        <v>621</v>
      </c>
      <c r="Q26" s="91">
        <f t="shared" si="5"/>
        <v>594</v>
      </c>
      <c r="R26" s="91">
        <v>540</v>
      </c>
      <c r="U26" s="21"/>
      <c r="Y26" s="27"/>
    </row>
    <row r="27" spans="1:25" ht="12" customHeight="1" thickBot="1">
      <c r="A27" s="165" t="s">
        <v>28</v>
      </c>
      <c r="B27" s="165"/>
      <c r="C27" s="165"/>
      <c r="D27" s="167" t="s">
        <v>10</v>
      </c>
      <c r="E27" s="167"/>
      <c r="F27" s="59">
        <f t="shared" si="2"/>
        <v>203.54999999999998</v>
      </c>
      <c r="G27" s="60">
        <f t="shared" si="3"/>
        <v>194.70000000000002</v>
      </c>
      <c r="H27" s="29">
        <v>177</v>
      </c>
      <c r="I27" s="67" t="s">
        <v>126</v>
      </c>
      <c r="J27" s="68" t="s">
        <v>10</v>
      </c>
      <c r="K27" s="24">
        <f aca="true" t="shared" si="6" ref="K27:K32">M27*1.15</f>
        <v>280.59999999999997</v>
      </c>
      <c r="L27" s="72">
        <f aca="true" t="shared" si="7" ref="L27:L32">M27*1.1</f>
        <v>268.40000000000003</v>
      </c>
      <c r="M27" s="73">
        <v>244</v>
      </c>
      <c r="N27" s="118" t="s">
        <v>69</v>
      </c>
      <c r="O27" s="119"/>
      <c r="P27" s="119"/>
      <c r="Q27" s="119"/>
      <c r="R27" s="120"/>
      <c r="U27" s="21"/>
      <c r="Y27" s="27"/>
    </row>
    <row r="28" spans="1:25" ht="12" customHeight="1" thickBot="1">
      <c r="A28" s="138" t="s">
        <v>29</v>
      </c>
      <c r="B28" s="128"/>
      <c r="C28" s="128"/>
      <c r="D28" s="128"/>
      <c r="E28" s="128"/>
      <c r="F28" s="128"/>
      <c r="G28" s="128"/>
      <c r="H28" s="139"/>
      <c r="I28" s="67" t="s">
        <v>127</v>
      </c>
      <c r="J28" s="68" t="s">
        <v>10</v>
      </c>
      <c r="K28" s="24">
        <f t="shared" si="6"/>
        <v>280.59999999999997</v>
      </c>
      <c r="L28" s="72">
        <f t="shared" si="7"/>
        <v>268.40000000000003</v>
      </c>
      <c r="M28" s="73">
        <v>244</v>
      </c>
      <c r="N28" s="67" t="s">
        <v>70</v>
      </c>
      <c r="O28" s="89" t="s">
        <v>10</v>
      </c>
      <c r="P28" s="90">
        <f>R28*1.15</f>
        <v>592.25</v>
      </c>
      <c r="Q28" s="91">
        <v>566.5</v>
      </c>
      <c r="R28" s="91">
        <v>515</v>
      </c>
      <c r="U28" s="22"/>
      <c r="Y28" s="27"/>
    </row>
    <row r="29" spans="1:25" ht="12" customHeight="1">
      <c r="A29" s="168" t="s">
        <v>30</v>
      </c>
      <c r="B29" s="169"/>
      <c r="C29" s="169"/>
      <c r="D29" s="145" t="s">
        <v>10</v>
      </c>
      <c r="E29" s="145"/>
      <c r="F29" s="82">
        <f aca="true" t="shared" si="8" ref="F29:F37">H29*1.15</f>
        <v>402.49999999999994</v>
      </c>
      <c r="G29" s="82">
        <f aca="true" t="shared" si="9" ref="G29:G37">H29*1.1</f>
        <v>385.00000000000006</v>
      </c>
      <c r="H29" s="82">
        <v>350</v>
      </c>
      <c r="I29" s="67" t="s">
        <v>128</v>
      </c>
      <c r="J29" s="68" t="s">
        <v>10</v>
      </c>
      <c r="K29" s="24">
        <f t="shared" si="6"/>
        <v>280.59999999999997</v>
      </c>
      <c r="L29" s="72">
        <f t="shared" si="7"/>
        <v>268.40000000000003</v>
      </c>
      <c r="M29" s="73">
        <v>244</v>
      </c>
      <c r="N29" s="67" t="s">
        <v>71</v>
      </c>
      <c r="O29" s="61" t="s">
        <v>10</v>
      </c>
      <c r="P29" s="90">
        <f aca="true" t="shared" si="10" ref="P29:P49">R29*1.15</f>
        <v>592.25</v>
      </c>
      <c r="Q29" s="69">
        <f>R29*1.1</f>
        <v>566.5</v>
      </c>
      <c r="R29" s="91">
        <v>515</v>
      </c>
      <c r="U29" s="22"/>
      <c r="Y29" s="27"/>
    </row>
    <row r="30" spans="1:25" ht="12" customHeight="1">
      <c r="A30" s="121" t="s">
        <v>31</v>
      </c>
      <c r="B30" s="122"/>
      <c r="C30" s="122"/>
      <c r="D30" s="134" t="s">
        <v>10</v>
      </c>
      <c r="E30" s="134"/>
      <c r="F30" s="82">
        <f t="shared" si="8"/>
        <v>402.49999999999994</v>
      </c>
      <c r="G30" s="82">
        <f t="shared" si="9"/>
        <v>385.00000000000006</v>
      </c>
      <c r="H30" s="81">
        <v>350</v>
      </c>
      <c r="I30" s="67" t="s">
        <v>129</v>
      </c>
      <c r="J30" s="68" t="s">
        <v>10</v>
      </c>
      <c r="K30" s="24">
        <f t="shared" si="6"/>
        <v>280.59999999999997</v>
      </c>
      <c r="L30" s="72">
        <f t="shared" si="7"/>
        <v>268.40000000000003</v>
      </c>
      <c r="M30" s="73">
        <v>244</v>
      </c>
      <c r="N30" s="67" t="s">
        <v>72</v>
      </c>
      <c r="O30" s="61" t="s">
        <v>10</v>
      </c>
      <c r="P30" s="90">
        <f t="shared" si="10"/>
        <v>592.25</v>
      </c>
      <c r="Q30" s="69">
        <f aca="true" t="shared" si="11" ref="Q30:Q49">R30*1.1</f>
        <v>566.5</v>
      </c>
      <c r="R30" s="91">
        <v>515</v>
      </c>
      <c r="U30" s="22"/>
      <c r="Y30" s="27"/>
    </row>
    <row r="31" spans="1:25" ht="12" customHeight="1">
      <c r="A31" s="121" t="s">
        <v>32</v>
      </c>
      <c r="B31" s="122"/>
      <c r="C31" s="122"/>
      <c r="D31" s="134" t="s">
        <v>10</v>
      </c>
      <c r="E31" s="134"/>
      <c r="F31" s="82">
        <f t="shared" si="8"/>
        <v>402.49999999999994</v>
      </c>
      <c r="G31" s="82">
        <f t="shared" si="9"/>
        <v>385.00000000000006</v>
      </c>
      <c r="H31" s="81">
        <v>350</v>
      </c>
      <c r="I31" s="67" t="s">
        <v>130</v>
      </c>
      <c r="J31" s="68" t="s">
        <v>10</v>
      </c>
      <c r="K31" s="24">
        <f t="shared" si="6"/>
        <v>280.59999999999997</v>
      </c>
      <c r="L31" s="72">
        <f t="shared" si="7"/>
        <v>268.40000000000003</v>
      </c>
      <c r="M31" s="73">
        <v>244</v>
      </c>
      <c r="N31" s="67" t="s">
        <v>73</v>
      </c>
      <c r="O31" s="61" t="s">
        <v>10</v>
      </c>
      <c r="P31" s="90">
        <f t="shared" si="10"/>
        <v>592.25</v>
      </c>
      <c r="Q31" s="69">
        <f t="shared" si="11"/>
        <v>566.5</v>
      </c>
      <c r="R31" s="91">
        <v>515</v>
      </c>
      <c r="U31" s="22"/>
      <c r="Y31" s="27"/>
    </row>
    <row r="32" spans="1:25" ht="12" customHeight="1" thickBot="1">
      <c r="A32" s="121" t="s">
        <v>33</v>
      </c>
      <c r="B32" s="122"/>
      <c r="C32" s="122"/>
      <c r="D32" s="134" t="s">
        <v>10</v>
      </c>
      <c r="E32" s="134"/>
      <c r="F32" s="81">
        <f t="shared" si="8"/>
        <v>402.49999999999994</v>
      </c>
      <c r="G32" s="81">
        <f t="shared" si="9"/>
        <v>385.00000000000006</v>
      </c>
      <c r="H32" s="81">
        <v>350</v>
      </c>
      <c r="I32" s="85" t="s">
        <v>131</v>
      </c>
      <c r="J32" s="99" t="s">
        <v>10</v>
      </c>
      <c r="K32" s="24">
        <f t="shared" si="6"/>
        <v>280.59999999999997</v>
      </c>
      <c r="L32" s="72">
        <f t="shared" si="7"/>
        <v>268.40000000000003</v>
      </c>
      <c r="M32" s="73">
        <v>244</v>
      </c>
      <c r="N32" s="67" t="s">
        <v>74</v>
      </c>
      <c r="O32" s="61" t="s">
        <v>10</v>
      </c>
      <c r="P32" s="90">
        <f t="shared" si="10"/>
        <v>592.25</v>
      </c>
      <c r="Q32" s="69">
        <f t="shared" si="11"/>
        <v>566.5</v>
      </c>
      <c r="R32" s="91">
        <v>515</v>
      </c>
      <c r="U32" s="21"/>
      <c r="Y32" s="27"/>
    </row>
    <row r="33" spans="1:25" ht="12" customHeight="1" thickBot="1">
      <c r="A33" s="121" t="s">
        <v>34</v>
      </c>
      <c r="B33" s="122"/>
      <c r="C33" s="122"/>
      <c r="D33" s="134" t="s">
        <v>10</v>
      </c>
      <c r="E33" s="134"/>
      <c r="F33" s="81">
        <f t="shared" si="8"/>
        <v>264.5</v>
      </c>
      <c r="G33" s="81">
        <f t="shared" si="9"/>
        <v>253.00000000000003</v>
      </c>
      <c r="H33" s="81">
        <v>230</v>
      </c>
      <c r="I33" s="118" t="s">
        <v>123</v>
      </c>
      <c r="J33" s="119"/>
      <c r="K33" s="119"/>
      <c r="L33" s="119"/>
      <c r="M33" s="120"/>
      <c r="N33" s="67" t="s">
        <v>75</v>
      </c>
      <c r="O33" s="61" t="s">
        <v>10</v>
      </c>
      <c r="P33" s="90">
        <f t="shared" si="10"/>
        <v>592.25</v>
      </c>
      <c r="Q33" s="69">
        <f t="shared" si="11"/>
        <v>566.5</v>
      </c>
      <c r="R33" s="91">
        <v>515</v>
      </c>
      <c r="U33" s="21"/>
      <c r="Y33" s="27"/>
    </row>
    <row r="34" spans="1:25" ht="12" customHeight="1">
      <c r="A34" s="121" t="s">
        <v>35</v>
      </c>
      <c r="B34" s="122"/>
      <c r="C34" s="122"/>
      <c r="D34" s="134" t="s">
        <v>10</v>
      </c>
      <c r="E34" s="134"/>
      <c r="F34" s="81">
        <f t="shared" si="8"/>
        <v>264.5</v>
      </c>
      <c r="G34" s="81">
        <f t="shared" si="9"/>
        <v>253.00000000000003</v>
      </c>
      <c r="H34" s="81">
        <v>230</v>
      </c>
      <c r="I34" s="67" t="s">
        <v>124</v>
      </c>
      <c r="J34" s="94" t="s">
        <v>10</v>
      </c>
      <c r="K34" s="24">
        <f>M34*1.1</f>
        <v>277.20000000000005</v>
      </c>
      <c r="L34" s="95">
        <f>M34*1.05</f>
        <v>264.6</v>
      </c>
      <c r="M34" s="96">
        <v>252</v>
      </c>
      <c r="N34" s="67" t="s">
        <v>76</v>
      </c>
      <c r="O34" s="61" t="s">
        <v>10</v>
      </c>
      <c r="P34" s="90">
        <f t="shared" si="10"/>
        <v>592.25</v>
      </c>
      <c r="Q34" s="69">
        <f t="shared" si="11"/>
        <v>566.5</v>
      </c>
      <c r="R34" s="91">
        <v>515</v>
      </c>
      <c r="U34" s="21"/>
      <c r="Y34" s="27"/>
    </row>
    <row r="35" spans="1:25" ht="12" customHeight="1">
      <c r="A35" s="121" t="s">
        <v>36</v>
      </c>
      <c r="B35" s="122"/>
      <c r="C35" s="122"/>
      <c r="D35" s="134" t="s">
        <v>10</v>
      </c>
      <c r="E35" s="134"/>
      <c r="F35" s="81">
        <f t="shared" si="8"/>
        <v>264.5</v>
      </c>
      <c r="G35" s="81">
        <f t="shared" si="9"/>
        <v>253.00000000000003</v>
      </c>
      <c r="H35" s="81">
        <v>230</v>
      </c>
      <c r="I35" s="67" t="s">
        <v>133</v>
      </c>
      <c r="J35" s="68" t="s">
        <v>10</v>
      </c>
      <c r="K35" s="24">
        <f aca="true" t="shared" si="12" ref="K35:K44">M35*1.1</f>
        <v>277.20000000000005</v>
      </c>
      <c r="L35" s="95">
        <f aca="true" t="shared" si="13" ref="L35:L44">M35*1.05</f>
        <v>264.6</v>
      </c>
      <c r="M35" s="96">
        <v>252</v>
      </c>
      <c r="N35" s="67" t="s">
        <v>77</v>
      </c>
      <c r="O35" s="61" t="s">
        <v>10</v>
      </c>
      <c r="P35" s="90">
        <f t="shared" si="10"/>
        <v>592.25</v>
      </c>
      <c r="Q35" s="69">
        <f t="shared" si="11"/>
        <v>566.5</v>
      </c>
      <c r="R35" s="91">
        <v>515</v>
      </c>
      <c r="U35" s="21"/>
      <c r="Y35" s="27"/>
    </row>
    <row r="36" spans="1:25" ht="12" customHeight="1">
      <c r="A36" s="121" t="s">
        <v>37</v>
      </c>
      <c r="B36" s="122"/>
      <c r="C36" s="122"/>
      <c r="D36" s="134" t="s">
        <v>10</v>
      </c>
      <c r="E36" s="134"/>
      <c r="F36" s="81">
        <f t="shared" si="8"/>
        <v>264.5</v>
      </c>
      <c r="G36" s="81">
        <f t="shared" si="9"/>
        <v>253.00000000000003</v>
      </c>
      <c r="H36" s="81">
        <v>230</v>
      </c>
      <c r="I36" s="67" t="s">
        <v>132</v>
      </c>
      <c r="J36" s="68" t="s">
        <v>10</v>
      </c>
      <c r="K36" s="24">
        <f t="shared" si="12"/>
        <v>277.20000000000005</v>
      </c>
      <c r="L36" s="95">
        <f t="shared" si="13"/>
        <v>264.6</v>
      </c>
      <c r="M36" s="96">
        <v>252</v>
      </c>
      <c r="N36" s="67" t="s">
        <v>78</v>
      </c>
      <c r="O36" s="61" t="s">
        <v>10</v>
      </c>
      <c r="P36" s="90">
        <f t="shared" si="10"/>
        <v>592.25</v>
      </c>
      <c r="Q36" s="69">
        <f t="shared" si="11"/>
        <v>566.5</v>
      </c>
      <c r="R36" s="91">
        <v>515</v>
      </c>
      <c r="U36" s="21"/>
      <c r="Y36" s="27"/>
    </row>
    <row r="37" spans="1:25" ht="12" customHeight="1">
      <c r="A37" s="121" t="s">
        <v>38</v>
      </c>
      <c r="B37" s="122"/>
      <c r="C37" s="122"/>
      <c r="D37" s="134" t="s">
        <v>10</v>
      </c>
      <c r="E37" s="134"/>
      <c r="F37" s="81">
        <f t="shared" si="8"/>
        <v>264.5</v>
      </c>
      <c r="G37" s="81">
        <f t="shared" si="9"/>
        <v>253.00000000000003</v>
      </c>
      <c r="H37" s="81">
        <v>230</v>
      </c>
      <c r="I37" s="67" t="s">
        <v>134</v>
      </c>
      <c r="J37" s="68" t="s">
        <v>10</v>
      </c>
      <c r="K37" s="24">
        <f t="shared" si="12"/>
        <v>277.20000000000005</v>
      </c>
      <c r="L37" s="95">
        <f t="shared" si="13"/>
        <v>264.6</v>
      </c>
      <c r="M37" s="96">
        <v>252</v>
      </c>
      <c r="N37" s="67" t="s">
        <v>79</v>
      </c>
      <c r="O37" s="61" t="s">
        <v>10</v>
      </c>
      <c r="P37" s="90">
        <f t="shared" si="10"/>
        <v>592.25</v>
      </c>
      <c r="Q37" s="69">
        <f t="shared" si="11"/>
        <v>566.5</v>
      </c>
      <c r="R37" s="91">
        <v>515</v>
      </c>
      <c r="U37" s="22"/>
      <c r="Y37" s="27"/>
    </row>
    <row r="38" spans="1:25" ht="12" customHeight="1">
      <c r="A38" s="121" t="s">
        <v>39</v>
      </c>
      <c r="B38" s="122"/>
      <c r="C38" s="122"/>
      <c r="D38" s="134" t="s">
        <v>10</v>
      </c>
      <c r="E38" s="134"/>
      <c r="F38" s="81">
        <f aca="true" t="shared" si="14" ref="F38:F45">H38*1.15</f>
        <v>264.5</v>
      </c>
      <c r="G38" s="81">
        <f aca="true" t="shared" si="15" ref="G38:G45">H38*1.1</f>
        <v>253.00000000000003</v>
      </c>
      <c r="H38" s="81">
        <v>230</v>
      </c>
      <c r="I38" s="67" t="s">
        <v>135</v>
      </c>
      <c r="J38" s="68" t="s">
        <v>10</v>
      </c>
      <c r="K38" s="24">
        <f t="shared" si="12"/>
        <v>277.20000000000005</v>
      </c>
      <c r="L38" s="95">
        <f t="shared" si="13"/>
        <v>264.6</v>
      </c>
      <c r="M38" s="96">
        <v>252</v>
      </c>
      <c r="N38" s="67" t="s">
        <v>80</v>
      </c>
      <c r="O38" s="61" t="s">
        <v>10</v>
      </c>
      <c r="P38" s="90">
        <f t="shared" si="10"/>
        <v>592.25</v>
      </c>
      <c r="Q38" s="69">
        <f t="shared" si="11"/>
        <v>566.5</v>
      </c>
      <c r="R38" s="91">
        <v>515</v>
      </c>
      <c r="U38" s="21"/>
      <c r="Y38" s="27"/>
    </row>
    <row r="39" spans="1:25" ht="12" customHeight="1">
      <c r="A39" s="121" t="s">
        <v>40</v>
      </c>
      <c r="B39" s="122"/>
      <c r="C39" s="122"/>
      <c r="D39" s="134" t="s">
        <v>10</v>
      </c>
      <c r="E39" s="134"/>
      <c r="F39" s="81">
        <f t="shared" si="14"/>
        <v>264.5</v>
      </c>
      <c r="G39" s="81">
        <f t="shared" si="15"/>
        <v>253.00000000000003</v>
      </c>
      <c r="H39" s="81">
        <v>230</v>
      </c>
      <c r="I39" s="67" t="s">
        <v>136</v>
      </c>
      <c r="J39" s="68" t="s">
        <v>10</v>
      </c>
      <c r="K39" s="24">
        <f t="shared" si="12"/>
        <v>277.20000000000005</v>
      </c>
      <c r="L39" s="95">
        <f t="shared" si="13"/>
        <v>264.6</v>
      </c>
      <c r="M39" s="96">
        <v>252</v>
      </c>
      <c r="N39" s="67" t="s">
        <v>81</v>
      </c>
      <c r="O39" s="61" t="s">
        <v>10</v>
      </c>
      <c r="P39" s="90">
        <f t="shared" si="10"/>
        <v>592.25</v>
      </c>
      <c r="Q39" s="69">
        <f t="shared" si="11"/>
        <v>566.5</v>
      </c>
      <c r="R39" s="91">
        <v>515</v>
      </c>
      <c r="U39" s="21"/>
      <c r="Y39" s="27"/>
    </row>
    <row r="40" spans="1:25" ht="12" customHeight="1">
      <c r="A40" s="121" t="s">
        <v>41</v>
      </c>
      <c r="B40" s="122"/>
      <c r="C40" s="122"/>
      <c r="D40" s="134" t="s">
        <v>10</v>
      </c>
      <c r="E40" s="134"/>
      <c r="F40" s="81">
        <f t="shared" si="14"/>
        <v>264.5</v>
      </c>
      <c r="G40" s="81">
        <f t="shared" si="15"/>
        <v>253.00000000000003</v>
      </c>
      <c r="H40" s="81">
        <v>230</v>
      </c>
      <c r="I40" s="67" t="s">
        <v>137</v>
      </c>
      <c r="J40" s="68" t="s">
        <v>10</v>
      </c>
      <c r="K40" s="24">
        <f t="shared" si="12"/>
        <v>277.20000000000005</v>
      </c>
      <c r="L40" s="95">
        <f t="shared" si="13"/>
        <v>264.6</v>
      </c>
      <c r="M40" s="96">
        <v>252</v>
      </c>
      <c r="N40" s="67" t="s">
        <v>82</v>
      </c>
      <c r="O40" s="61" t="s">
        <v>10</v>
      </c>
      <c r="P40" s="90">
        <f t="shared" si="10"/>
        <v>592.25</v>
      </c>
      <c r="Q40" s="69">
        <f t="shared" si="11"/>
        <v>566.5</v>
      </c>
      <c r="R40" s="91">
        <v>515</v>
      </c>
      <c r="U40" s="21"/>
      <c r="Y40" s="27"/>
    </row>
    <row r="41" spans="1:25" ht="12" customHeight="1">
      <c r="A41" s="121" t="s">
        <v>42</v>
      </c>
      <c r="B41" s="122"/>
      <c r="C41" s="122"/>
      <c r="D41" s="134" t="s">
        <v>10</v>
      </c>
      <c r="E41" s="134"/>
      <c r="F41" s="81">
        <f t="shared" si="14"/>
        <v>264.5</v>
      </c>
      <c r="G41" s="81">
        <f t="shared" si="15"/>
        <v>253.00000000000003</v>
      </c>
      <c r="H41" s="81">
        <v>230</v>
      </c>
      <c r="I41" s="67" t="s">
        <v>138</v>
      </c>
      <c r="J41" s="68" t="s">
        <v>10</v>
      </c>
      <c r="K41" s="24">
        <f t="shared" si="12"/>
        <v>277.20000000000005</v>
      </c>
      <c r="L41" s="95">
        <f t="shared" si="13"/>
        <v>264.6</v>
      </c>
      <c r="M41" s="96">
        <v>252</v>
      </c>
      <c r="N41" s="67" t="s">
        <v>83</v>
      </c>
      <c r="O41" s="61" t="s">
        <v>10</v>
      </c>
      <c r="P41" s="90">
        <f t="shared" si="10"/>
        <v>592.25</v>
      </c>
      <c r="Q41" s="69">
        <f t="shared" si="11"/>
        <v>566.5</v>
      </c>
      <c r="R41" s="91">
        <v>515</v>
      </c>
      <c r="U41" s="21"/>
      <c r="Y41" s="27"/>
    </row>
    <row r="42" spans="1:25" ht="12" customHeight="1">
      <c r="A42" s="121" t="s">
        <v>43</v>
      </c>
      <c r="B42" s="122"/>
      <c r="C42" s="122"/>
      <c r="D42" s="134" t="s">
        <v>10</v>
      </c>
      <c r="E42" s="134"/>
      <c r="F42" s="81">
        <f t="shared" si="14"/>
        <v>264.5</v>
      </c>
      <c r="G42" s="81">
        <f t="shared" si="15"/>
        <v>253.00000000000003</v>
      </c>
      <c r="H42" s="81">
        <v>230</v>
      </c>
      <c r="I42" s="67" t="s">
        <v>139</v>
      </c>
      <c r="J42" s="68" t="s">
        <v>10</v>
      </c>
      <c r="K42" s="24">
        <f t="shared" si="12"/>
        <v>277.20000000000005</v>
      </c>
      <c r="L42" s="95">
        <f t="shared" si="13"/>
        <v>264.6</v>
      </c>
      <c r="M42" s="96">
        <v>252</v>
      </c>
      <c r="N42" s="67" t="s">
        <v>84</v>
      </c>
      <c r="O42" s="61" t="s">
        <v>10</v>
      </c>
      <c r="P42" s="90">
        <f t="shared" si="10"/>
        <v>592.25</v>
      </c>
      <c r="Q42" s="69">
        <f t="shared" si="11"/>
        <v>566.5</v>
      </c>
      <c r="R42" s="91">
        <v>515</v>
      </c>
      <c r="U42" s="21"/>
      <c r="Y42" s="27"/>
    </row>
    <row r="43" spans="1:25" ht="12" customHeight="1">
      <c r="A43" s="121" t="s">
        <v>44</v>
      </c>
      <c r="B43" s="122"/>
      <c r="C43" s="122"/>
      <c r="D43" s="134" t="s">
        <v>10</v>
      </c>
      <c r="E43" s="134"/>
      <c r="F43" s="81">
        <f t="shared" si="14"/>
        <v>264.5</v>
      </c>
      <c r="G43" s="81">
        <f t="shared" si="15"/>
        <v>253.00000000000003</v>
      </c>
      <c r="H43" s="81">
        <v>230</v>
      </c>
      <c r="I43" s="67" t="s">
        <v>140</v>
      </c>
      <c r="J43" s="68" t="s">
        <v>10</v>
      </c>
      <c r="K43" s="24">
        <f t="shared" si="12"/>
        <v>277.20000000000005</v>
      </c>
      <c r="L43" s="95">
        <f t="shared" si="13"/>
        <v>264.6</v>
      </c>
      <c r="M43" s="96">
        <v>252</v>
      </c>
      <c r="N43" s="67" t="s">
        <v>85</v>
      </c>
      <c r="O43" s="61" t="s">
        <v>10</v>
      </c>
      <c r="P43" s="90">
        <f t="shared" si="10"/>
        <v>592.25</v>
      </c>
      <c r="Q43" s="69">
        <f t="shared" si="11"/>
        <v>566.5</v>
      </c>
      <c r="R43" s="91">
        <v>515</v>
      </c>
      <c r="U43" s="21"/>
      <c r="Y43" s="27"/>
    </row>
    <row r="44" spans="1:25" ht="12" customHeight="1" thickBot="1">
      <c r="A44" s="121" t="s">
        <v>45</v>
      </c>
      <c r="B44" s="122"/>
      <c r="C44" s="122"/>
      <c r="D44" s="134" t="s">
        <v>10</v>
      </c>
      <c r="E44" s="134"/>
      <c r="F44" s="81">
        <f t="shared" si="14"/>
        <v>264.5</v>
      </c>
      <c r="G44" s="81">
        <f t="shared" si="15"/>
        <v>253.00000000000003</v>
      </c>
      <c r="H44" s="81">
        <v>230</v>
      </c>
      <c r="I44" s="85" t="s">
        <v>141</v>
      </c>
      <c r="J44" s="99" t="s">
        <v>10</v>
      </c>
      <c r="K44" s="110">
        <f t="shared" si="12"/>
        <v>277.20000000000005</v>
      </c>
      <c r="L44" s="111">
        <f t="shared" si="13"/>
        <v>264.6</v>
      </c>
      <c r="M44" s="96">
        <v>252</v>
      </c>
      <c r="N44" s="67" t="s">
        <v>86</v>
      </c>
      <c r="O44" s="61" t="s">
        <v>10</v>
      </c>
      <c r="P44" s="90">
        <f t="shared" si="10"/>
        <v>592.25</v>
      </c>
      <c r="Q44" s="69">
        <f t="shared" si="11"/>
        <v>566.5</v>
      </c>
      <c r="R44" s="91">
        <v>515</v>
      </c>
      <c r="U44" s="21"/>
      <c r="Y44" s="27"/>
    </row>
    <row r="45" spans="1:25" ht="12" customHeight="1" thickBot="1">
      <c r="A45" s="165" t="s">
        <v>46</v>
      </c>
      <c r="B45" s="166"/>
      <c r="C45" s="166"/>
      <c r="D45" s="167" t="s">
        <v>10</v>
      </c>
      <c r="E45" s="167"/>
      <c r="F45" s="100">
        <f t="shared" si="14"/>
        <v>264.5</v>
      </c>
      <c r="G45" s="100">
        <f t="shared" si="15"/>
        <v>253.00000000000003</v>
      </c>
      <c r="H45" s="81">
        <v>230</v>
      </c>
      <c r="I45" s="118" t="s">
        <v>118</v>
      </c>
      <c r="J45" s="119"/>
      <c r="K45" s="119"/>
      <c r="L45" s="119"/>
      <c r="M45" s="120"/>
      <c r="N45" s="67" t="s">
        <v>87</v>
      </c>
      <c r="O45" s="61" t="s">
        <v>10</v>
      </c>
      <c r="P45" s="90">
        <f t="shared" si="10"/>
        <v>592.25</v>
      </c>
      <c r="Q45" s="69">
        <f t="shared" si="11"/>
        <v>566.5</v>
      </c>
      <c r="R45" s="91">
        <v>515</v>
      </c>
      <c r="U45" s="21"/>
      <c r="Y45" s="27"/>
    </row>
    <row r="46" spans="1:25" ht="12" customHeight="1" thickBot="1">
      <c r="A46" s="138" t="s">
        <v>114</v>
      </c>
      <c r="B46" s="128"/>
      <c r="C46" s="128"/>
      <c r="D46" s="128"/>
      <c r="E46" s="128"/>
      <c r="F46" s="128"/>
      <c r="G46" s="128"/>
      <c r="H46" s="139"/>
      <c r="I46" s="114" t="s">
        <v>119</v>
      </c>
      <c r="J46" s="94" t="s">
        <v>10</v>
      </c>
      <c r="K46" s="24">
        <f>M46*1.1</f>
        <v>287.54</v>
      </c>
      <c r="L46" s="95">
        <f>M46*1.05</f>
        <v>274.46999999999997</v>
      </c>
      <c r="M46" s="96">
        <v>261.4</v>
      </c>
      <c r="N46" s="67" t="s">
        <v>88</v>
      </c>
      <c r="O46" s="61" t="s">
        <v>10</v>
      </c>
      <c r="P46" s="90">
        <f t="shared" si="10"/>
        <v>592.25</v>
      </c>
      <c r="Q46" s="69">
        <f t="shared" si="11"/>
        <v>566.5</v>
      </c>
      <c r="R46" s="91">
        <v>515</v>
      </c>
      <c r="U46" s="21"/>
      <c r="Y46" s="27"/>
    </row>
    <row r="47" spans="1:25" ht="12" customHeight="1">
      <c r="A47" s="173" t="s">
        <v>115</v>
      </c>
      <c r="B47" s="174"/>
      <c r="C47" s="135" t="s">
        <v>10</v>
      </c>
      <c r="D47" s="136"/>
      <c r="E47" s="137"/>
      <c r="F47" s="24">
        <f>H47*1.15</f>
        <v>276</v>
      </c>
      <c r="G47" s="26">
        <f>H47*1.1</f>
        <v>264</v>
      </c>
      <c r="H47" s="58">
        <v>240</v>
      </c>
      <c r="I47" s="112" t="s">
        <v>120</v>
      </c>
      <c r="J47" s="68" t="s">
        <v>10</v>
      </c>
      <c r="K47" s="24">
        <f>M47*1.1</f>
        <v>287.54</v>
      </c>
      <c r="L47" s="95">
        <f>M47*1.05</f>
        <v>274.46999999999997</v>
      </c>
      <c r="M47" s="96">
        <v>261.4</v>
      </c>
      <c r="N47" s="67" t="s">
        <v>89</v>
      </c>
      <c r="O47" s="61" t="s">
        <v>10</v>
      </c>
      <c r="P47" s="90">
        <f t="shared" si="10"/>
        <v>592.25</v>
      </c>
      <c r="Q47" s="69">
        <f t="shared" si="11"/>
        <v>566.5</v>
      </c>
      <c r="R47" s="91">
        <v>515</v>
      </c>
      <c r="U47" s="21"/>
      <c r="Y47" s="27"/>
    </row>
    <row r="48" spans="1:25" ht="13.5" customHeight="1" thickBot="1">
      <c r="A48" s="126" t="s">
        <v>116</v>
      </c>
      <c r="B48" s="127"/>
      <c r="C48" s="131" t="s">
        <v>10</v>
      </c>
      <c r="D48" s="132"/>
      <c r="E48" s="133"/>
      <c r="F48" s="59">
        <f>H48*1.15</f>
        <v>264.5</v>
      </c>
      <c r="G48" s="60">
        <f>H48*1.1</f>
        <v>253.00000000000003</v>
      </c>
      <c r="H48" s="106">
        <v>230</v>
      </c>
      <c r="I48" s="113" t="s">
        <v>121</v>
      </c>
      <c r="J48" s="68" t="s">
        <v>10</v>
      </c>
      <c r="K48" s="24">
        <f>M48*1.1</f>
        <v>287.54</v>
      </c>
      <c r="L48" s="95">
        <f>M48*1.05</f>
        <v>274.46999999999997</v>
      </c>
      <c r="M48" s="96">
        <v>261.4</v>
      </c>
      <c r="N48" s="67" t="s">
        <v>90</v>
      </c>
      <c r="O48" s="61" t="s">
        <v>10</v>
      </c>
      <c r="P48" s="90">
        <f t="shared" si="10"/>
        <v>592.25</v>
      </c>
      <c r="Q48" s="69">
        <f t="shared" si="11"/>
        <v>566.5</v>
      </c>
      <c r="R48" s="91">
        <v>515</v>
      </c>
      <c r="U48" s="21"/>
      <c r="Y48" s="27"/>
    </row>
    <row r="49" spans="1:25" ht="12" customHeight="1" thickBot="1">
      <c r="A49" s="123" t="s">
        <v>117</v>
      </c>
      <c r="B49" s="124"/>
      <c r="C49" s="108"/>
      <c r="D49" s="125" t="s">
        <v>10</v>
      </c>
      <c r="E49" s="125"/>
      <c r="F49" s="59">
        <f>H49*1.15</f>
        <v>229.99999999999997</v>
      </c>
      <c r="G49" s="60">
        <f>H49*1.1</f>
        <v>220.00000000000003</v>
      </c>
      <c r="H49" s="109">
        <v>200</v>
      </c>
      <c r="I49" s="118" t="s">
        <v>61</v>
      </c>
      <c r="J49" s="119"/>
      <c r="K49" s="119"/>
      <c r="L49" s="119"/>
      <c r="M49" s="120"/>
      <c r="N49" s="67" t="s">
        <v>91</v>
      </c>
      <c r="O49" s="61" t="s">
        <v>10</v>
      </c>
      <c r="P49" s="90">
        <f t="shared" si="10"/>
        <v>592.25</v>
      </c>
      <c r="Q49" s="69">
        <f t="shared" si="11"/>
        <v>566.5</v>
      </c>
      <c r="R49" s="91">
        <v>515</v>
      </c>
      <c r="U49" s="18"/>
      <c r="Y49" s="27"/>
    </row>
    <row r="50" spans="1:22" ht="12" customHeight="1" thickBot="1">
      <c r="A50" s="118" t="s">
        <v>112</v>
      </c>
      <c r="B50" s="119"/>
      <c r="C50" s="119"/>
      <c r="D50" s="119"/>
      <c r="E50" s="119"/>
      <c r="F50" s="119"/>
      <c r="G50" s="119"/>
      <c r="H50" s="120"/>
      <c r="I50" s="79" t="s">
        <v>62</v>
      </c>
      <c r="J50" s="74" t="s">
        <v>10</v>
      </c>
      <c r="K50" s="28">
        <f>M50*1.15</f>
        <v>896.9999999999999</v>
      </c>
      <c r="L50" s="29">
        <f>M50*1.1</f>
        <v>858.0000000000001</v>
      </c>
      <c r="M50" s="29">
        <v>780</v>
      </c>
      <c r="N50" s="128" t="s">
        <v>6</v>
      </c>
      <c r="O50" s="129"/>
      <c r="P50" s="129"/>
      <c r="Q50" s="129"/>
      <c r="R50" s="130"/>
      <c r="S50" s="31"/>
      <c r="V50" s="27"/>
    </row>
    <row r="51" spans="1:22" ht="12" customHeight="1">
      <c r="A51" s="115" t="s">
        <v>93</v>
      </c>
      <c r="B51" s="115"/>
      <c r="C51" s="107"/>
      <c r="D51" s="116" t="s">
        <v>10</v>
      </c>
      <c r="E51" s="117"/>
      <c r="F51" s="24">
        <f>H51*1.15</f>
        <v>553.495</v>
      </c>
      <c r="G51" s="95">
        <f>H51*1.1</f>
        <v>529.4300000000001</v>
      </c>
      <c r="H51" s="96">
        <v>481.3</v>
      </c>
      <c r="I51" s="98" t="s">
        <v>63</v>
      </c>
      <c r="J51" s="74" t="s">
        <v>10</v>
      </c>
      <c r="K51" s="28">
        <f>M51*1.15</f>
        <v>896.9999999999999</v>
      </c>
      <c r="L51" s="29">
        <f>M51*1.1</f>
        <v>858.0000000000001</v>
      </c>
      <c r="M51" s="29">
        <v>780</v>
      </c>
      <c r="N51" s="97" t="s">
        <v>113</v>
      </c>
      <c r="O51" s="87" t="s">
        <v>10</v>
      </c>
      <c r="P51" s="88">
        <f>R51*1.15</f>
        <v>152.95</v>
      </c>
      <c r="Q51" s="82">
        <f>R51*1.1</f>
        <v>146.3</v>
      </c>
      <c r="R51" s="82">
        <v>133</v>
      </c>
      <c r="S51" s="22"/>
      <c r="V51" s="27"/>
    </row>
    <row r="52" spans="1:25" ht="12" customHeight="1">
      <c r="A52" s="38"/>
      <c r="B52" s="38"/>
      <c r="C52" s="38"/>
      <c r="D52" s="38"/>
      <c r="E52" s="38"/>
      <c r="F52" s="38"/>
      <c r="G52" s="38"/>
      <c r="H52" s="38"/>
      <c r="I52" s="83"/>
      <c r="J52" s="83"/>
      <c r="K52" s="83"/>
      <c r="L52" s="83"/>
      <c r="M52" s="83"/>
      <c r="U52" s="23"/>
      <c r="V52" s="23"/>
      <c r="Y52" s="27"/>
    </row>
    <row r="53" spans="1:25" ht="12" customHeight="1">
      <c r="A53" s="41"/>
      <c r="B53" s="41"/>
      <c r="C53" s="42"/>
      <c r="D53" s="37"/>
      <c r="E53" s="37"/>
      <c r="F53" s="37"/>
      <c r="G53" s="43"/>
      <c r="H53" s="37"/>
      <c r="I53" s="30"/>
      <c r="J53" s="30"/>
      <c r="K53" s="34"/>
      <c r="L53" s="35"/>
      <c r="M53" s="35"/>
      <c r="U53" s="23"/>
      <c r="V53" s="23"/>
      <c r="Y53" s="23"/>
    </row>
    <row r="54" spans="1:22" ht="12" customHeight="1">
      <c r="A54" s="41"/>
      <c r="B54" s="41"/>
      <c r="C54" s="44"/>
      <c r="D54" s="44"/>
      <c r="E54" s="45"/>
      <c r="F54" s="36"/>
      <c r="G54" s="36"/>
      <c r="H54" s="44"/>
      <c r="I54" s="30"/>
      <c r="J54" s="30"/>
      <c r="K54" s="34"/>
      <c r="L54" s="35"/>
      <c r="M54" s="35"/>
      <c r="U54" s="23"/>
      <c r="V54" s="23"/>
    </row>
    <row r="55" spans="1:22" ht="12" customHeight="1">
      <c r="A55" s="46"/>
      <c r="B55" s="46"/>
      <c r="C55" s="47"/>
      <c r="D55" s="37"/>
      <c r="E55" s="37"/>
      <c r="F55" s="37"/>
      <c r="G55" s="43"/>
      <c r="H55" s="44"/>
      <c r="I55" s="30"/>
      <c r="J55" s="30"/>
      <c r="K55" s="34"/>
      <c r="L55" s="35"/>
      <c r="M55" s="35"/>
      <c r="U55" s="23"/>
      <c r="V55" s="23"/>
    </row>
    <row r="56" spans="1:22" ht="12" customHeight="1">
      <c r="A56" s="23"/>
      <c r="C56" s="48"/>
      <c r="D56" s="48"/>
      <c r="E56" s="45"/>
      <c r="F56" s="36"/>
      <c r="G56" s="36"/>
      <c r="H56" s="44"/>
      <c r="I56" s="30"/>
      <c r="J56" s="30"/>
      <c r="K56" s="34"/>
      <c r="L56" s="35"/>
      <c r="M56" s="35"/>
      <c r="U56" s="23"/>
      <c r="V56" s="23"/>
    </row>
    <row r="57" spans="1:22" ht="12" customHeight="1">
      <c r="A57" s="23"/>
      <c r="C57" s="42"/>
      <c r="D57" s="32"/>
      <c r="E57" s="32"/>
      <c r="F57" s="32"/>
      <c r="G57" s="32"/>
      <c r="H57" s="46"/>
      <c r="I57" s="30"/>
      <c r="J57" s="30"/>
      <c r="K57" s="34"/>
      <c r="L57" s="35"/>
      <c r="M57" s="35"/>
      <c r="U57" s="23"/>
      <c r="V57" s="23"/>
    </row>
    <row r="58" spans="1:22" ht="12" customHeight="1">
      <c r="A58" s="23"/>
      <c r="C58" s="48"/>
      <c r="D58" s="49"/>
      <c r="E58" s="45"/>
      <c r="F58" s="36"/>
      <c r="G58" s="36"/>
      <c r="H58" s="46"/>
      <c r="I58" s="33"/>
      <c r="J58" s="33"/>
      <c r="K58" s="34"/>
      <c r="L58" s="35"/>
      <c r="M58" s="34"/>
      <c r="U58" s="23"/>
      <c r="V58" s="23"/>
    </row>
    <row r="59" spans="1:22" ht="12" customHeight="1">
      <c r="A59" s="23"/>
      <c r="C59" s="46"/>
      <c r="D59" s="46"/>
      <c r="E59" s="46"/>
      <c r="F59" s="46"/>
      <c r="G59" s="46"/>
      <c r="H59" s="46"/>
      <c r="I59" s="30"/>
      <c r="J59" s="22"/>
      <c r="K59" s="34"/>
      <c r="L59" s="35"/>
      <c r="M59" s="35"/>
      <c r="U59" s="23"/>
      <c r="V59" s="23"/>
    </row>
    <row r="60" spans="1:22" ht="12" customHeight="1">
      <c r="A60" s="23"/>
      <c r="I60" s="30"/>
      <c r="J60" s="22"/>
      <c r="K60" s="34"/>
      <c r="L60" s="35"/>
      <c r="M60" s="35"/>
      <c r="U60" s="23"/>
      <c r="V60" s="23"/>
    </row>
    <row r="61" spans="1:22" ht="12" customHeight="1">
      <c r="A61" s="23"/>
      <c r="I61" s="30"/>
      <c r="J61" s="22"/>
      <c r="K61" s="34"/>
      <c r="L61" s="35"/>
      <c r="M61" s="35"/>
      <c r="U61" s="23"/>
      <c r="V61" s="23"/>
    </row>
    <row r="62" spans="1:22" ht="12" customHeight="1">
      <c r="A62" s="23"/>
      <c r="I62" s="46"/>
      <c r="J62" s="46"/>
      <c r="K62" s="46"/>
      <c r="L62" s="46"/>
      <c r="M62" s="46"/>
      <c r="U62" s="23"/>
      <c r="V62" s="23"/>
    </row>
    <row r="63" spans="1:22" ht="12" customHeight="1">
      <c r="A63" s="23"/>
      <c r="I63" s="46"/>
      <c r="J63" s="46"/>
      <c r="K63" s="46"/>
      <c r="L63" s="46"/>
      <c r="M63" s="46"/>
      <c r="U63" s="23"/>
      <c r="V63" s="23"/>
    </row>
    <row r="64" spans="1:22" ht="12" customHeight="1">
      <c r="A64" s="23"/>
      <c r="I64" s="46"/>
      <c r="J64" s="46"/>
      <c r="K64" s="46"/>
      <c r="L64" s="46"/>
      <c r="M64" s="46"/>
      <c r="U64" s="23"/>
      <c r="V64" s="23"/>
    </row>
    <row r="65" spans="1:22" ht="12" customHeight="1">
      <c r="A65" s="23"/>
      <c r="U65" s="23"/>
      <c r="V65" s="23"/>
    </row>
    <row r="66" spans="1:22" ht="12" customHeight="1">
      <c r="A66" s="23"/>
      <c r="U66" s="23"/>
      <c r="V66" s="23"/>
    </row>
    <row r="67" spans="21:22" ht="12" customHeight="1">
      <c r="U67" s="23"/>
      <c r="V67" s="23"/>
    </row>
    <row r="68" spans="21:22" ht="12" customHeight="1">
      <c r="U68" s="23"/>
      <c r="V68" s="23"/>
    </row>
    <row r="69" spans="21:22" ht="12" customHeight="1">
      <c r="U69" s="23"/>
      <c r="V69" s="23"/>
    </row>
    <row r="70" spans="21:22" ht="12" customHeight="1">
      <c r="U70" s="23"/>
      <c r="V70" s="23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spans="3:8" ht="12" customHeight="1">
      <c r="C80" s="50"/>
      <c r="D80" s="50"/>
      <c r="E80" s="46"/>
      <c r="F80" s="46"/>
      <c r="G80" s="36"/>
      <c r="H80" s="36"/>
    </row>
    <row r="81" spans="3:8" ht="12" customHeight="1">
      <c r="C81" s="50"/>
      <c r="D81" s="50"/>
      <c r="E81" s="46"/>
      <c r="F81" s="46"/>
      <c r="G81" s="36"/>
      <c r="H81" s="36"/>
    </row>
    <row r="82" spans="3:8" ht="12" customHeight="1">
      <c r="C82" s="50"/>
      <c r="D82" s="50"/>
      <c r="E82" s="46"/>
      <c r="F82" s="46"/>
      <c r="G82" s="36"/>
      <c r="H82" s="36"/>
    </row>
    <row r="83" spans="3:8" ht="12" customHeight="1">
      <c r="C83" s="50"/>
      <c r="D83" s="50"/>
      <c r="E83" s="46"/>
      <c r="F83" s="46"/>
      <c r="G83" s="45"/>
      <c r="H83" s="45"/>
    </row>
    <row r="84" spans="3:22" ht="12.75">
      <c r="C84" s="50"/>
      <c r="D84" s="50"/>
      <c r="E84" s="46"/>
      <c r="F84" s="46"/>
      <c r="G84" s="45"/>
      <c r="H84" s="45"/>
      <c r="U84" s="34"/>
      <c r="V84" s="34"/>
    </row>
    <row r="85" spans="3:22" ht="12.75">
      <c r="C85" s="50"/>
      <c r="D85" s="50"/>
      <c r="E85" s="46"/>
      <c r="F85" s="46"/>
      <c r="G85" s="45"/>
      <c r="H85" s="45"/>
      <c r="U85" s="34"/>
      <c r="V85" s="34"/>
    </row>
    <row r="86" spans="3:22" ht="12.75">
      <c r="C86" s="50"/>
      <c r="D86" s="50"/>
      <c r="E86" s="51"/>
      <c r="F86" s="51"/>
      <c r="G86" s="52"/>
      <c r="H86" s="52"/>
      <c r="U86" s="34"/>
      <c r="V86" s="35"/>
    </row>
    <row r="87" spans="1:22" ht="12.75">
      <c r="A87" s="23"/>
      <c r="C87" s="50"/>
      <c r="D87" s="50"/>
      <c r="E87" s="51"/>
      <c r="F87" s="51"/>
      <c r="G87" s="36"/>
      <c r="H87" s="36"/>
      <c r="U87" s="34"/>
      <c r="V87" s="35"/>
    </row>
    <row r="88" spans="1:22" ht="12.75">
      <c r="A88" s="23"/>
      <c r="C88" s="50"/>
      <c r="D88" s="50"/>
      <c r="E88" s="50"/>
      <c r="F88" s="50"/>
      <c r="G88" s="36"/>
      <c r="H88" s="36"/>
      <c r="U88" s="34"/>
      <c r="V88" s="35"/>
    </row>
    <row r="89" spans="1:29" ht="18">
      <c r="A89" s="23"/>
      <c r="C89" s="50"/>
      <c r="D89" s="50"/>
      <c r="E89" s="50"/>
      <c r="F89" s="50"/>
      <c r="G89" s="36"/>
      <c r="H89" s="36"/>
      <c r="U89" s="34"/>
      <c r="V89" s="35"/>
      <c r="X89" s="39"/>
      <c r="Y89" s="39"/>
      <c r="Z89" s="39"/>
      <c r="AA89" s="39"/>
      <c r="AB89" s="40"/>
      <c r="AC89" s="35"/>
    </row>
    <row r="90" spans="1:29" ht="18">
      <c r="A90" s="23"/>
      <c r="C90" s="53"/>
      <c r="D90" s="54"/>
      <c r="E90" s="53"/>
      <c r="F90" s="53"/>
      <c r="G90" s="53"/>
      <c r="H90" s="53"/>
      <c r="U90" s="34"/>
      <c r="V90" s="35"/>
      <c r="X90" s="39"/>
      <c r="Y90" s="39"/>
      <c r="Z90" s="39"/>
      <c r="AA90" s="39"/>
      <c r="AB90" s="22"/>
      <c r="AC90" s="22"/>
    </row>
    <row r="91" spans="1:22" ht="12.75">
      <c r="A91" s="23"/>
      <c r="C91" s="50"/>
      <c r="D91" s="50"/>
      <c r="E91" s="46"/>
      <c r="F91" s="46"/>
      <c r="G91" s="36"/>
      <c r="H91" s="36"/>
      <c r="U91" s="34"/>
      <c r="V91" s="35"/>
    </row>
    <row r="92" spans="1:22" ht="12.75">
      <c r="A92" s="23"/>
      <c r="C92" s="50"/>
      <c r="D92" s="50"/>
      <c r="E92" s="46"/>
      <c r="F92" s="46"/>
      <c r="G92" s="36"/>
      <c r="H92" s="36"/>
      <c r="U92" s="34"/>
      <c r="V92" s="35"/>
    </row>
    <row r="93" spans="1:8" ht="12.75">
      <c r="A93" s="23"/>
      <c r="C93" s="50"/>
      <c r="D93" s="50"/>
      <c r="E93" s="46"/>
      <c r="F93" s="46"/>
      <c r="G93" s="36"/>
      <c r="H93" s="36"/>
    </row>
    <row r="94" spans="1:8" ht="12.75">
      <c r="A94" s="23"/>
      <c r="C94" s="50"/>
      <c r="D94" s="50"/>
      <c r="E94" s="46"/>
      <c r="F94" s="46"/>
      <c r="G94" s="36"/>
      <c r="H94" s="36"/>
    </row>
    <row r="95" spans="1:8" ht="12.75">
      <c r="A95" s="23"/>
      <c r="C95" s="50"/>
      <c r="D95" s="50"/>
      <c r="E95" s="46"/>
      <c r="F95" s="46"/>
      <c r="G95" s="36"/>
      <c r="H95" s="36"/>
    </row>
    <row r="96" spans="1:8" ht="12.75">
      <c r="A96" s="23"/>
      <c r="C96" s="50"/>
      <c r="D96" s="50"/>
      <c r="E96" s="46"/>
      <c r="F96" s="46"/>
      <c r="G96" s="36"/>
      <c r="H96" s="36"/>
    </row>
    <row r="97" spans="1:8" ht="12.75">
      <c r="A97" s="23"/>
      <c r="C97" s="50"/>
      <c r="D97" s="50"/>
      <c r="E97" s="46"/>
      <c r="F97" s="46"/>
      <c r="G97" s="36"/>
      <c r="H97" s="36"/>
    </row>
    <row r="98" spans="1:8" ht="12.75">
      <c r="A98" s="23"/>
      <c r="C98" s="50"/>
      <c r="D98" s="50"/>
      <c r="E98" s="46"/>
      <c r="F98" s="46"/>
      <c r="G98" s="36"/>
      <c r="H98" s="36"/>
    </row>
    <row r="99" spans="1:8" ht="12.75">
      <c r="A99" s="23"/>
      <c r="C99" s="50"/>
      <c r="D99" s="50"/>
      <c r="E99" s="46"/>
      <c r="F99" s="46"/>
      <c r="G99" s="36"/>
      <c r="H99" s="36"/>
    </row>
    <row r="100" spans="1:8" ht="13.5" customHeight="1">
      <c r="A100" s="23"/>
      <c r="C100" s="50"/>
      <c r="D100" s="50"/>
      <c r="E100" s="46"/>
      <c r="F100" s="46"/>
      <c r="G100" s="36"/>
      <c r="H100" s="36"/>
    </row>
    <row r="101" spans="1:8" ht="12.75" customHeight="1">
      <c r="A101" s="23"/>
      <c r="C101" s="50"/>
      <c r="D101" s="50"/>
      <c r="E101" s="46"/>
      <c r="F101" s="46"/>
      <c r="G101" s="36"/>
      <c r="H101" s="36"/>
    </row>
    <row r="102" spans="1:8" ht="12.75" customHeight="1">
      <c r="A102" s="23"/>
      <c r="C102" s="50"/>
      <c r="D102" s="50"/>
      <c r="E102" s="46"/>
      <c r="F102" s="46"/>
      <c r="G102" s="36"/>
      <c r="H102" s="36"/>
    </row>
    <row r="103" spans="1:8" ht="15" customHeight="1">
      <c r="A103" s="23"/>
      <c r="C103" s="50"/>
      <c r="D103" s="50"/>
      <c r="E103" s="46"/>
      <c r="F103" s="46"/>
      <c r="G103" s="36"/>
      <c r="H103" s="36"/>
    </row>
    <row r="104" spans="1:8" ht="12.75">
      <c r="A104" s="23"/>
      <c r="C104" s="50"/>
      <c r="D104" s="50"/>
      <c r="E104" s="46"/>
      <c r="F104" s="46"/>
      <c r="G104" s="36"/>
      <c r="H104" s="36"/>
    </row>
    <row r="105" spans="1:8" ht="12.75">
      <c r="A105" s="23"/>
      <c r="C105" s="50"/>
      <c r="D105" s="50"/>
      <c r="E105" s="46"/>
      <c r="F105" s="46"/>
      <c r="G105" s="36"/>
      <c r="H105" s="36"/>
    </row>
    <row r="106" spans="1:8" ht="12.75">
      <c r="A106" s="23"/>
      <c r="C106" s="50"/>
      <c r="D106" s="50"/>
      <c r="E106" s="46"/>
      <c r="F106" s="46"/>
      <c r="G106" s="36"/>
      <c r="H106" s="36"/>
    </row>
    <row r="107" spans="1:8" ht="12.75">
      <c r="A107" s="23"/>
      <c r="C107" s="46"/>
      <c r="D107" s="46"/>
      <c r="E107" s="46"/>
      <c r="F107" s="46"/>
      <c r="G107" s="46"/>
      <c r="H107" s="46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</sheetData>
  <sheetProtection/>
  <mergeCells count="106">
    <mergeCell ref="D14:E14"/>
    <mergeCell ref="D32:E32"/>
    <mergeCell ref="D30:E30"/>
    <mergeCell ref="D31:E31"/>
    <mergeCell ref="O5:O6"/>
    <mergeCell ref="J5:J6"/>
    <mergeCell ref="A28:H28"/>
    <mergeCell ref="D12:E12"/>
    <mergeCell ref="D20:E20"/>
    <mergeCell ref="A19:C19"/>
    <mergeCell ref="P5:R5"/>
    <mergeCell ref="I33:M33"/>
    <mergeCell ref="N27:R27"/>
    <mergeCell ref="A26:C26"/>
    <mergeCell ref="A27:C27"/>
    <mergeCell ref="D16:E16"/>
    <mergeCell ref="D17:E17"/>
    <mergeCell ref="D26:E26"/>
    <mergeCell ref="D18:E18"/>
    <mergeCell ref="D13:E13"/>
    <mergeCell ref="D19:E19"/>
    <mergeCell ref="A47:B47"/>
    <mergeCell ref="D44:E44"/>
    <mergeCell ref="A33:C33"/>
    <mergeCell ref="A15:C15"/>
    <mergeCell ref="A16:C16"/>
    <mergeCell ref="A17:C17"/>
    <mergeCell ref="A18:C18"/>
    <mergeCell ref="D29:E29"/>
    <mergeCell ref="A20:C20"/>
    <mergeCell ref="A23:C23"/>
    <mergeCell ref="D22:E22"/>
    <mergeCell ref="D24:E24"/>
    <mergeCell ref="D23:E23"/>
    <mergeCell ref="A22:C22"/>
    <mergeCell ref="D21:E21"/>
    <mergeCell ref="A24:C24"/>
    <mergeCell ref="A9:C9"/>
    <mergeCell ref="A13:C13"/>
    <mergeCell ref="A12:C12"/>
    <mergeCell ref="A43:C43"/>
    <mergeCell ref="A37:C37"/>
    <mergeCell ref="A36:C36"/>
    <mergeCell ref="A11:C11"/>
    <mergeCell ref="A14:C14"/>
    <mergeCell ref="A21:C21"/>
    <mergeCell ref="A25:C25"/>
    <mergeCell ref="D36:E36"/>
    <mergeCell ref="D35:E35"/>
    <mergeCell ref="D34:E34"/>
    <mergeCell ref="D25:E25"/>
    <mergeCell ref="A34:C34"/>
    <mergeCell ref="A32:C32"/>
    <mergeCell ref="A29:C29"/>
    <mergeCell ref="D27:E27"/>
    <mergeCell ref="A31:C31"/>
    <mergeCell ref="K5:M5"/>
    <mergeCell ref="A45:C45"/>
    <mergeCell ref="D45:E45"/>
    <mergeCell ref="D11:E11"/>
    <mergeCell ref="D37:E37"/>
    <mergeCell ref="A38:C38"/>
    <mergeCell ref="D43:E43"/>
    <mergeCell ref="D38:E38"/>
    <mergeCell ref="A42:C42"/>
    <mergeCell ref="A35:C35"/>
    <mergeCell ref="A39:C39"/>
    <mergeCell ref="C1:M1"/>
    <mergeCell ref="C2:M2"/>
    <mergeCell ref="C3:M3"/>
    <mergeCell ref="A6:C6"/>
    <mergeCell ref="F5:H5"/>
    <mergeCell ref="D5:E6"/>
    <mergeCell ref="D15:E15"/>
    <mergeCell ref="D39:E39"/>
    <mergeCell ref="I25:M25"/>
    <mergeCell ref="N4:R4"/>
    <mergeCell ref="N10:R10"/>
    <mergeCell ref="N12:R12"/>
    <mergeCell ref="A8:B8"/>
    <mergeCell ref="D8:E8"/>
    <mergeCell ref="D9:E9"/>
    <mergeCell ref="A7:H7"/>
    <mergeCell ref="D10:E10"/>
    <mergeCell ref="A10:C10"/>
    <mergeCell ref="A5:C5"/>
    <mergeCell ref="N50:R50"/>
    <mergeCell ref="I45:M45"/>
    <mergeCell ref="C48:E48"/>
    <mergeCell ref="D33:E33"/>
    <mergeCell ref="D42:E42"/>
    <mergeCell ref="D41:E41"/>
    <mergeCell ref="D40:E40"/>
    <mergeCell ref="I49:M49"/>
    <mergeCell ref="C47:E47"/>
    <mergeCell ref="A46:H46"/>
    <mergeCell ref="A51:B51"/>
    <mergeCell ref="D51:E51"/>
    <mergeCell ref="A50:H50"/>
    <mergeCell ref="A30:C30"/>
    <mergeCell ref="A49:B49"/>
    <mergeCell ref="D49:E49"/>
    <mergeCell ref="A48:B48"/>
    <mergeCell ref="A44:C44"/>
    <mergeCell ref="A41:C41"/>
    <mergeCell ref="A40:C40"/>
  </mergeCells>
  <printOptions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Промресурс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>eliseeva</cp:lastModifiedBy>
  <cp:lastPrinted>2016-04-04T05:57:19Z</cp:lastPrinted>
  <dcterms:created xsi:type="dcterms:W3CDTF">2007-08-30T06:19:33Z</dcterms:created>
  <dcterms:modified xsi:type="dcterms:W3CDTF">2016-04-04T06:02:32Z</dcterms:modified>
  <cp:category/>
  <cp:version/>
  <cp:contentType/>
  <cp:contentStatus/>
</cp:coreProperties>
</file>