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укава пвх" sheetId="1" r:id="rId1"/>
  </sheets>
  <definedNames/>
  <calcPr fullCalcOnLoad="1"/>
</workbook>
</file>

<file path=xl/sharedStrings.xml><?xml version="1.0" encoding="utf-8"?>
<sst xmlns="http://schemas.openxmlformats.org/spreadsheetml/2006/main" count="148" uniqueCount="108">
  <si>
    <t xml:space="preserve">цены указаны
 без НДС действуют с 06.07.2021г.
</t>
  </si>
  <si>
    <t xml:space="preserve">                        Рукав ПВХ общего назначения  , армированный синтетической нитью </t>
  </si>
  <si>
    <t xml:space="preserve">                        Рукав ПВХ напорно-всвсывающий общего назначения, со спиралью ПВХ</t>
  </si>
  <si>
    <t>Внут.диам. Наруж диаметр, рабочее давление</t>
  </si>
  <si>
    <t>Цена руб./п.м</t>
  </si>
  <si>
    <t>Внут.диам. мм. Наруж диаметр мм, рабочее давление</t>
  </si>
  <si>
    <t xml:space="preserve"> розн.</t>
  </si>
  <si>
    <t xml:space="preserve"> опт</t>
  </si>
  <si>
    <t xml:space="preserve"> VIP</t>
  </si>
  <si>
    <t>5,0*10,0*17атм (бухта 100м)</t>
  </si>
  <si>
    <t xml:space="preserve">16,0*20,0*8 атм </t>
  </si>
  <si>
    <t>6,0*10,5*17атм (бухта 100м)</t>
  </si>
  <si>
    <t>19,0*25,6*8 атм</t>
  </si>
  <si>
    <t>6,3*11,0*17атм (бухта 100м)</t>
  </si>
  <si>
    <t xml:space="preserve">25,0*32*8 атм </t>
  </si>
  <si>
    <t>8,0*13,5*17атм (бухта 100м)</t>
  </si>
  <si>
    <t>30,0*37*6 атм</t>
  </si>
  <si>
    <t>10,0*16,0*15атм (бухта 100м)</t>
  </si>
  <si>
    <t xml:space="preserve">32,0*39,0*6 атм </t>
  </si>
  <si>
    <t>12,5*18,5*13атм (бухта 50м)</t>
  </si>
  <si>
    <t xml:space="preserve">35,0*42,0*6 атм </t>
  </si>
  <si>
    <t>13,0*19,0*13атм (бухта 50м)</t>
  </si>
  <si>
    <t xml:space="preserve">38,0*45,0*6 атм </t>
  </si>
  <si>
    <t>14,0*20,0*13атм (бухта 50м)</t>
  </si>
  <si>
    <t xml:space="preserve">45,0*52,6*6 атм </t>
  </si>
  <si>
    <t>16,0*22,0*11атм (бухта 50м)</t>
  </si>
  <si>
    <t>Рукав повышенного давления, предназначен для перекачки воды и различных жидкостей, таких как напитки,соки,молочные продукты и тд. В промышленности и в быту. Темперература  -10С до +60С</t>
  </si>
  <si>
    <t xml:space="preserve">50,0*58,2*6 атм </t>
  </si>
  <si>
    <t>для ирригационных заводов,гидротехнических систем, для перекачки грязи и других густых масс, для перекачки питьевой воды,пищевых продуктов (напитки,соки,пиво,вино,молоко и тд.), для перекачки воды из скважин, а также для использования в сельскохозяйственных и поливочных агрегатах. Темп -10С до +60С</t>
  </si>
  <si>
    <t>18,0*24,0*10атм (бухта 50м)</t>
  </si>
  <si>
    <t xml:space="preserve">63*71,4*5 атм </t>
  </si>
  <si>
    <t>19,0*25,0*10атм (бухта 50м)</t>
  </si>
  <si>
    <t xml:space="preserve">75*84,4*5 атм </t>
  </si>
  <si>
    <t>20,0*26,0*10атм (бухта 50м)</t>
  </si>
  <si>
    <t xml:space="preserve">90,0*102*4 атм </t>
  </si>
  <si>
    <t>25,0*33,0*10атм (бухта 50м)</t>
  </si>
  <si>
    <t xml:space="preserve">100*112*4 атм </t>
  </si>
  <si>
    <t>32,0*41,0*7,0 атм (бухта 50м)</t>
  </si>
  <si>
    <t xml:space="preserve">120*132*3 атм </t>
  </si>
  <si>
    <t>35,0*45,0*7,0 атм (бухта 30м)</t>
  </si>
  <si>
    <t xml:space="preserve">125*137,4*3 атм </t>
  </si>
  <si>
    <t>40,0*50,0*7,0 атм (бухта 50м)</t>
  </si>
  <si>
    <t xml:space="preserve">150*162,4*3 атм </t>
  </si>
  <si>
    <t>50,0*62,0*5,0 атм (бухта 20м)</t>
  </si>
  <si>
    <t xml:space="preserve">200*216,4*2 атм </t>
  </si>
  <si>
    <t xml:space="preserve">Рукав ПВХ маслобензостойкий, армированный синтетической нитью </t>
  </si>
  <si>
    <t>Рукав ПВХ напорно-всасывающий со спиралью ПВХ,  маслобензостойкий, морозостойкий</t>
  </si>
  <si>
    <t xml:space="preserve">25,0*32,6*9 атм </t>
  </si>
  <si>
    <t>30,0*37,8*9 атм</t>
  </si>
  <si>
    <t xml:space="preserve">32,0*40,0*9 атм </t>
  </si>
  <si>
    <t xml:space="preserve">35,0*43,4*8 атм </t>
  </si>
  <si>
    <t xml:space="preserve">38,0*46,8*8 атм </t>
  </si>
  <si>
    <t xml:space="preserve">40,0*49,0*8 атм </t>
  </si>
  <si>
    <t xml:space="preserve">50,0*59,6*7 атм </t>
  </si>
  <si>
    <t xml:space="preserve">63*73,4*7 атм </t>
  </si>
  <si>
    <t>для работы при отрицательных температурах, сохраняет эластичность при темп. до -40 С предназначен для перекачки пресной и морской воды,сточных вод,для ирригационных заводов, гидротехнических систем, для перекачки грязи и др. густых масс. Температура от -40С до +60С</t>
  </si>
  <si>
    <t xml:space="preserve">75*86,0*6 атм </t>
  </si>
  <si>
    <t xml:space="preserve">90,0*102,6*5 атм </t>
  </si>
  <si>
    <t>Рукав повышенного давления, предназначен для транспортировки технических, дизельных,гидравлических масел.В некоторых случаях находит применение в нефтехимической промышленности. Температура -10С до +60С</t>
  </si>
  <si>
    <t xml:space="preserve">100*113,4*5 атм </t>
  </si>
  <si>
    <t xml:space="preserve">120*134,6*4 атм </t>
  </si>
  <si>
    <t xml:space="preserve">125*140,0*4 атм </t>
  </si>
  <si>
    <t xml:space="preserve">150*167,0*3 атм </t>
  </si>
  <si>
    <t xml:space="preserve">200*220,0*2 атм </t>
  </si>
  <si>
    <t xml:space="preserve">                        Рукав ПВХ всасывающий для воздуховодов и вентиляции</t>
  </si>
  <si>
    <t xml:space="preserve">  Рукав тяжелый напорно-всасывающий со спиралью ПВХ , маслобензостойкий, морозостойкий</t>
  </si>
  <si>
    <t>16*20,0*0,6атм (бухта 30м)</t>
  </si>
  <si>
    <t>16*20,0*8атм (бухта 30м)</t>
  </si>
  <si>
    <t>19*23,8*0,6атм (бухта 30м)</t>
  </si>
  <si>
    <t>19*25,6*8атм (бухта 30м)</t>
  </si>
  <si>
    <t>25*32,2*0,6атм (бухта 30м)</t>
  </si>
  <si>
    <t>25*32*8атм (бухта 30м)</t>
  </si>
  <si>
    <t>30*35,4*0,6атм (бухта 30м)</t>
  </si>
  <si>
    <t>30*37*6атм (бухта 30м)</t>
  </si>
  <si>
    <t>32*37,6*0,6атм (бухта 30м)</t>
  </si>
  <si>
    <t>32*39*6атм (бухта 30м)</t>
  </si>
  <si>
    <t>35*40,8*0,6атм (бухта 30м)</t>
  </si>
  <si>
    <t>35*42*6атм (бухта 30м)</t>
  </si>
  <si>
    <t>38*44,0*0,6атм (бухта 30м)</t>
  </si>
  <si>
    <t>38*45*6атм (бухта 30м)</t>
  </si>
  <si>
    <t>40*46,2*0,6атм (бухта 30м)</t>
  </si>
  <si>
    <t>40*47,2*6атм (бухта 30м)</t>
  </si>
  <si>
    <t>45*51,6*0,6атм (бухта 30м)</t>
  </si>
  <si>
    <t>Рукав всасывающий , армирован ПВХ спиралью, легкий. Для воздуховодов, отводов дыма (даже коррозионных), вентиляции, кондиционированния, в вакуумных системах, для прокладки телефоных кабелей , для деревообрабатывающего оборудования. Температура от -5С до +60С</t>
  </si>
  <si>
    <t>45*52,6*6атм (бухта 30м)</t>
  </si>
  <si>
    <t>50*57,0*0,6атм (бухта 30м)</t>
  </si>
  <si>
    <t>50*58,2*6атм (бухта 30м)</t>
  </si>
  <si>
    <t>63*71,0*0,6атм (бухта 30м)</t>
  </si>
  <si>
    <t>63*71,4*5атм (бухта 30м)</t>
  </si>
  <si>
    <t>Маслобензостойкий напорно-всасывающий, армирован спиралью ПВХ, применяется для всасывания и нагнетания бензина, дизельного топлива, минеральных масел, также применяется в нефтехимии - на заводах по перегонке нефти антифриза, тормозной жидкости, технических, дизельных, отопительных и минеральных масел, применяются в нефтехимии - на заводах по перегонке нефти.                                               Температура  от -10 до +60 С</t>
  </si>
  <si>
    <t>75*84,0*0,5атм (бухта 30м)</t>
  </si>
  <si>
    <t>75*84,4*5атм (бухта 30м)</t>
  </si>
  <si>
    <t>90*100*0,5атм (бухта 30м)</t>
  </si>
  <si>
    <t>90*102,*4атм (бухта 30м)</t>
  </si>
  <si>
    <t>100*111,9*0,4атм (бухта 30м)</t>
  </si>
  <si>
    <t>100*112*4атм (бухта 30м)</t>
  </si>
  <si>
    <t>120*132*0,4атм (бухта 30м)</t>
  </si>
  <si>
    <t>120*132*4атм (бухта 30м)</t>
  </si>
  <si>
    <t>125*137*0,4атм (бухта 30м)</t>
  </si>
  <si>
    <t>125*137,4*4атм (бухта 30м)</t>
  </si>
  <si>
    <t>140*152,4*0,3атм (бухта 30м)</t>
  </si>
  <si>
    <t>140*152,4*3атм (бухта 30м)</t>
  </si>
  <si>
    <t>150*163*0,3атм (бухта 30м)</t>
  </si>
  <si>
    <t>150*162,4*3атм (бухта 30м)</t>
  </si>
  <si>
    <t>160*173,6*0,3атм (бухта 30м)</t>
  </si>
  <si>
    <t>160*172,4*3атм (бухта 30м)</t>
  </si>
  <si>
    <t>200*215*0,3атм (бухта 30м)</t>
  </si>
  <si>
    <t>200*216,4*3атм (бухта 30м)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</si>
</sst>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4">
    <font>
      <sz val="10"/>
      <name val="Arial Cyr"/>
      <family val="0"/>
    </font>
    <font>
      <sz val="10"/>
      <name val="Arial"/>
      <family val="0"/>
    </font>
    <font>
      <sz val="8"/>
      <name val="Arial Cyr"/>
      <family val="2"/>
    </font>
    <font>
      <b/>
      <sz val="9"/>
      <name val="Arial Cyr"/>
      <family val="0"/>
    </font>
    <font>
      <b/>
      <i/>
      <sz val="10"/>
      <name val="Arial Cyr"/>
      <family val="2"/>
    </font>
    <font>
      <i/>
      <sz val="11"/>
      <name val="Arial Cyr"/>
      <family val="2"/>
    </font>
    <font>
      <b/>
      <sz val="8"/>
      <name val="Arial CYR"/>
      <family val="2"/>
    </font>
    <font>
      <i/>
      <sz val="8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8"/>
      <color indexed="8"/>
      <name val="Arial CYR"/>
      <family val="2"/>
    </font>
    <font>
      <sz val="26"/>
      <color indexed="60"/>
      <name val="Arial CYR"/>
      <family val="2"/>
    </font>
    <font>
      <b/>
      <i/>
      <sz val="8"/>
      <color indexed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1" xfId="0" applyBorder="1" applyAlignment="1">
      <alignment horizontal="center"/>
    </xf>
    <xf numFmtId="164" fontId="3" fillId="2" borderId="1" xfId="0" applyFont="1" applyFill="1" applyBorder="1" applyAlignment="1">
      <alignment horizontal="center" wrapText="1"/>
    </xf>
    <xf numFmtId="164" fontId="4" fillId="0" borderId="0" xfId="0" applyFont="1" applyAlignment="1">
      <alignment/>
    </xf>
    <xf numFmtId="164" fontId="5" fillId="0" borderId="0" xfId="0" applyFont="1" applyFill="1" applyBorder="1" applyAlignment="1">
      <alignment/>
    </xf>
    <xf numFmtId="164" fontId="5" fillId="0" borderId="0" xfId="0" applyFont="1" applyAlignment="1">
      <alignment/>
    </xf>
    <xf numFmtId="164" fontId="6" fillId="3" borderId="1" xfId="0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center" wrapText="1"/>
    </xf>
    <xf numFmtId="164" fontId="6" fillId="0" borderId="0" xfId="0" applyFont="1" applyFill="1" applyBorder="1" applyAlignment="1">
      <alignment horizontal="center" wrapText="1"/>
    </xf>
    <xf numFmtId="164" fontId="6" fillId="0" borderId="2" xfId="0" applyFont="1" applyFill="1" applyBorder="1" applyAlignment="1">
      <alignment horizontal="center" wrapText="1"/>
    </xf>
    <xf numFmtId="164" fontId="6" fillId="0" borderId="3" xfId="0" applyFont="1" applyBorder="1" applyAlignment="1">
      <alignment horizontal="center"/>
    </xf>
    <xf numFmtId="164" fontId="6" fillId="0" borderId="4" xfId="0" applyFont="1" applyFill="1" applyBorder="1" applyAlignment="1">
      <alignment horizontal="center" wrapText="1"/>
    </xf>
    <xf numFmtId="164" fontId="0" fillId="0" borderId="0" xfId="0" applyFill="1" applyBorder="1" applyAlignment="1">
      <alignment wrapText="1"/>
    </xf>
    <xf numFmtId="164" fontId="6" fillId="0" borderId="1" xfId="0" applyFont="1" applyBorder="1" applyAlignment="1">
      <alignment horizontal="center" vertical="center"/>
    </xf>
    <xf numFmtId="164" fontId="0" fillId="0" borderId="0" xfId="0" applyBorder="1" applyAlignment="1">
      <alignment wrapText="1"/>
    </xf>
    <xf numFmtId="164" fontId="7" fillId="0" borderId="5" xfId="0" applyFont="1" applyFill="1" applyBorder="1" applyAlignment="1">
      <alignment horizontal="left" wrapText="1"/>
    </xf>
    <xf numFmtId="165" fontId="2" fillId="0" borderId="6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 wrapText="1"/>
    </xf>
    <xf numFmtId="165" fontId="2" fillId="0" borderId="8" xfId="0" applyNumberFormat="1" applyFont="1" applyFill="1" applyBorder="1" applyAlignment="1">
      <alignment horizontal="right" wrapText="1"/>
    </xf>
    <xf numFmtId="164" fontId="0" fillId="0" borderId="0" xfId="0" applyAlignment="1">
      <alignment wrapText="1"/>
    </xf>
    <xf numFmtId="164" fontId="7" fillId="4" borderId="5" xfId="0" applyFont="1" applyFill="1" applyBorder="1" applyAlignment="1">
      <alignment horizontal="left" wrapText="1"/>
    </xf>
    <xf numFmtId="165" fontId="2" fillId="4" borderId="6" xfId="0" applyNumberFormat="1" applyFont="1" applyFill="1" applyBorder="1" applyAlignment="1">
      <alignment horizontal="right" wrapText="1"/>
    </xf>
    <xf numFmtId="165" fontId="2" fillId="4" borderId="7" xfId="0" applyNumberFormat="1" applyFont="1" applyFill="1" applyBorder="1" applyAlignment="1">
      <alignment horizontal="right" wrapText="1"/>
    </xf>
    <xf numFmtId="165" fontId="2" fillId="4" borderId="8" xfId="0" applyNumberFormat="1" applyFont="1" applyFill="1" applyBorder="1" applyAlignment="1">
      <alignment horizontal="right" wrapText="1"/>
    </xf>
    <xf numFmtId="164" fontId="2" fillId="0" borderId="0" xfId="0" applyFont="1" applyAlignment="1">
      <alignment wrapText="1"/>
    </xf>
    <xf numFmtId="164" fontId="7" fillId="0" borderId="9" xfId="0" applyFont="1" applyFill="1" applyBorder="1" applyAlignment="1">
      <alignment horizontal="left" wrapText="1"/>
    </xf>
    <xf numFmtId="165" fontId="2" fillId="0" borderId="10" xfId="0" applyNumberFormat="1" applyFont="1" applyFill="1" applyBorder="1" applyAlignment="1">
      <alignment horizontal="right" wrapText="1"/>
    </xf>
    <xf numFmtId="165" fontId="2" fillId="0" borderId="11" xfId="0" applyNumberFormat="1" applyFont="1" applyFill="1" applyBorder="1" applyAlignment="1">
      <alignment horizontal="right" wrapText="1"/>
    </xf>
    <xf numFmtId="165" fontId="2" fillId="0" borderId="12" xfId="0" applyNumberFormat="1" applyFont="1" applyFill="1" applyBorder="1" applyAlignment="1">
      <alignment horizontal="right" wrapText="1"/>
    </xf>
    <xf numFmtId="164" fontId="7" fillId="4" borderId="9" xfId="0" applyFont="1" applyFill="1" applyBorder="1" applyAlignment="1">
      <alignment horizontal="left" wrapText="1"/>
    </xf>
    <xf numFmtId="165" fontId="2" fillId="4" borderId="10" xfId="0" applyNumberFormat="1" applyFont="1" applyFill="1" applyBorder="1" applyAlignment="1">
      <alignment horizontal="right" wrapText="1"/>
    </xf>
    <xf numFmtId="165" fontId="2" fillId="4" borderId="11" xfId="0" applyNumberFormat="1" applyFont="1" applyFill="1" applyBorder="1" applyAlignment="1">
      <alignment horizontal="right" wrapText="1"/>
    </xf>
    <xf numFmtId="165" fontId="2" fillId="4" borderId="12" xfId="0" applyNumberFormat="1" applyFont="1" applyFill="1" applyBorder="1" applyAlignment="1">
      <alignment horizontal="right" wrapText="1"/>
    </xf>
    <xf numFmtId="164" fontId="8" fillId="0" borderId="13" xfId="0" applyFont="1" applyBorder="1" applyAlignment="1">
      <alignment horizontal="center" vertical="center" wrapText="1"/>
    </xf>
    <xf numFmtId="164" fontId="7" fillId="4" borderId="14" xfId="0" applyFont="1" applyFill="1" applyBorder="1" applyAlignment="1">
      <alignment horizontal="left" wrapText="1"/>
    </xf>
    <xf numFmtId="165" fontId="2" fillId="4" borderId="15" xfId="0" applyNumberFormat="1" applyFont="1" applyFill="1" applyBorder="1" applyAlignment="1">
      <alignment horizontal="right" wrapText="1"/>
    </xf>
    <xf numFmtId="165" fontId="2" fillId="4" borderId="16" xfId="0" applyNumberFormat="1" applyFont="1" applyFill="1" applyBorder="1" applyAlignment="1">
      <alignment horizontal="right" wrapText="1"/>
    </xf>
    <xf numFmtId="165" fontId="2" fillId="4" borderId="17" xfId="0" applyNumberFormat="1" applyFont="1" applyFill="1" applyBorder="1" applyAlignment="1">
      <alignment horizontal="right" wrapText="1"/>
    </xf>
    <xf numFmtId="164" fontId="9" fillId="3" borderId="3" xfId="0" applyFont="1" applyFill="1" applyBorder="1" applyAlignment="1">
      <alignment horizontal="left" wrapText="1"/>
    </xf>
    <xf numFmtId="164" fontId="9" fillId="3" borderId="1" xfId="0" applyFont="1" applyFill="1" applyBorder="1" applyAlignment="1">
      <alignment horizontal="center" wrapText="1"/>
    </xf>
    <xf numFmtId="164" fontId="9" fillId="4" borderId="2" xfId="0" applyFont="1" applyFill="1" applyBorder="1" applyAlignment="1">
      <alignment horizontal="center" wrapText="1"/>
    </xf>
    <xf numFmtId="164" fontId="9" fillId="4" borderId="18" xfId="0" applyFont="1" applyFill="1" applyBorder="1" applyAlignment="1">
      <alignment horizontal="center" wrapText="1"/>
    </xf>
    <xf numFmtId="164" fontId="10" fillId="4" borderId="3" xfId="0" applyFont="1" applyFill="1" applyBorder="1" applyAlignment="1">
      <alignment horizontal="center" wrapText="1"/>
    </xf>
    <xf numFmtId="164" fontId="9" fillId="4" borderId="19" xfId="0" applyFont="1" applyFill="1" applyBorder="1" applyAlignment="1">
      <alignment horizontal="center" wrapText="1"/>
    </xf>
    <xf numFmtId="164" fontId="9" fillId="4" borderId="1" xfId="0" applyFont="1" applyFill="1" applyBorder="1" applyAlignment="1">
      <alignment horizontal="center" wrapText="1"/>
    </xf>
    <xf numFmtId="164" fontId="10" fillId="4" borderId="0" xfId="0" applyFont="1" applyFill="1" applyBorder="1" applyAlignment="1">
      <alignment horizontal="center" wrapText="1"/>
    </xf>
    <xf numFmtId="164" fontId="10" fillId="4" borderId="0" xfId="0" applyFont="1" applyFill="1" applyBorder="1" applyAlignment="1">
      <alignment wrapText="1"/>
    </xf>
    <xf numFmtId="164" fontId="10" fillId="4" borderId="20" xfId="0" applyFont="1" applyFill="1" applyBorder="1" applyAlignment="1">
      <alignment wrapText="1"/>
    </xf>
    <xf numFmtId="164" fontId="6" fillId="0" borderId="2" xfId="0" applyFont="1" applyBorder="1" applyAlignment="1">
      <alignment horizontal="center" vertical="center"/>
    </xf>
    <xf numFmtId="164" fontId="6" fillId="4" borderId="1" xfId="0" applyFont="1" applyFill="1" applyBorder="1" applyAlignment="1">
      <alignment horizontal="center" vertical="center"/>
    </xf>
    <xf numFmtId="165" fontId="2" fillId="4" borderId="7" xfId="0" applyNumberFormat="1" applyFont="1" applyFill="1" applyBorder="1" applyAlignment="1">
      <alignment wrapText="1"/>
    </xf>
    <xf numFmtId="165" fontId="2" fillId="4" borderId="21" xfId="0" applyNumberFormat="1" applyFont="1" applyFill="1" applyBorder="1" applyAlignment="1">
      <alignment horizontal="right" wrapText="1"/>
    </xf>
    <xf numFmtId="164" fontId="7" fillId="0" borderId="22" xfId="0" applyFont="1" applyFill="1" applyBorder="1" applyAlignment="1">
      <alignment horizontal="left" wrapText="1"/>
    </xf>
    <xf numFmtId="164" fontId="7" fillId="4" borderId="23" xfId="0" applyFont="1" applyFill="1" applyBorder="1" applyAlignment="1">
      <alignment horizontal="left" wrapText="1"/>
    </xf>
    <xf numFmtId="165" fontId="2" fillId="4" borderId="24" xfId="0" applyNumberFormat="1" applyFont="1" applyFill="1" applyBorder="1" applyAlignment="1">
      <alignment horizontal="right" wrapText="1"/>
    </xf>
    <xf numFmtId="165" fontId="2" fillId="4" borderId="25" xfId="0" applyNumberFormat="1" applyFont="1" applyFill="1" applyBorder="1" applyAlignment="1">
      <alignment wrapText="1"/>
    </xf>
    <xf numFmtId="165" fontId="2" fillId="4" borderId="26" xfId="0" applyNumberFormat="1" applyFont="1" applyFill="1" applyBorder="1" applyAlignment="1">
      <alignment wrapText="1"/>
    </xf>
    <xf numFmtId="165" fontId="2" fillId="4" borderId="11" xfId="0" applyNumberFormat="1" applyFont="1" applyFill="1" applyBorder="1" applyAlignment="1">
      <alignment wrapText="1"/>
    </xf>
    <xf numFmtId="165" fontId="2" fillId="4" borderId="27" xfId="0" applyNumberFormat="1" applyFont="1" applyFill="1" applyBorder="1" applyAlignment="1">
      <alignment horizontal="right" wrapText="1"/>
    </xf>
    <xf numFmtId="165" fontId="2" fillId="4" borderId="12" xfId="0" applyNumberFormat="1" applyFont="1" applyFill="1" applyBorder="1" applyAlignment="1">
      <alignment wrapText="1"/>
    </xf>
    <xf numFmtId="164" fontId="7" fillId="0" borderId="0" xfId="0" applyFont="1" applyFill="1" applyBorder="1" applyAlignment="1">
      <alignment wrapText="1"/>
    </xf>
    <xf numFmtId="164" fontId="7" fillId="0" borderId="20" xfId="0" applyFont="1" applyFill="1" applyBorder="1" applyAlignment="1">
      <alignment wrapText="1"/>
    </xf>
    <xf numFmtId="165" fontId="2" fillId="4" borderId="10" xfId="0" applyNumberFormat="1" applyFont="1" applyFill="1" applyBorder="1" applyAlignment="1">
      <alignment horizontal="right" wrapText="1"/>
    </xf>
    <xf numFmtId="165" fontId="2" fillId="4" borderId="11" xfId="0" applyNumberFormat="1" applyFont="1" applyFill="1" applyBorder="1" applyAlignment="1">
      <alignment wrapText="1"/>
    </xf>
    <xf numFmtId="165" fontId="2" fillId="4" borderId="27" xfId="0" applyNumberFormat="1" applyFont="1" applyFill="1" applyBorder="1" applyAlignment="1">
      <alignment horizontal="right" wrapText="1"/>
    </xf>
    <xf numFmtId="164" fontId="8" fillId="0" borderId="13" xfId="0" applyFont="1" applyFill="1" applyBorder="1" applyAlignment="1">
      <alignment horizontal="center" vertical="center" wrapText="1"/>
    </xf>
    <xf numFmtId="165" fontId="2" fillId="4" borderId="12" xfId="0" applyNumberFormat="1" applyFont="1" applyFill="1" applyBorder="1" applyAlignment="1">
      <alignment wrapText="1"/>
    </xf>
    <xf numFmtId="165" fontId="2" fillId="4" borderId="12" xfId="0" applyNumberFormat="1" applyFont="1" applyFill="1" applyBorder="1" applyAlignment="1">
      <alignment horizontal="right" wrapText="1"/>
    </xf>
    <xf numFmtId="165" fontId="2" fillId="4" borderId="16" xfId="0" applyNumberFormat="1" applyFont="1" applyFill="1" applyBorder="1" applyAlignment="1">
      <alignment wrapText="1"/>
    </xf>
    <xf numFmtId="165" fontId="2" fillId="4" borderId="17" xfId="0" applyNumberFormat="1" applyFont="1" applyFill="1" applyBorder="1" applyAlignment="1">
      <alignment wrapText="1"/>
    </xf>
    <xf numFmtId="164" fontId="7" fillId="4" borderId="28" xfId="0" applyFont="1" applyFill="1" applyBorder="1" applyAlignment="1">
      <alignment horizontal="left" wrapText="1"/>
    </xf>
    <xf numFmtId="165" fontId="2" fillId="4" borderId="29" xfId="0" applyNumberFormat="1" applyFont="1" applyFill="1" applyBorder="1" applyAlignment="1">
      <alignment horizontal="right" wrapText="1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wrapText="1"/>
    </xf>
    <xf numFmtId="164" fontId="6" fillId="3" borderId="2" xfId="0" applyFont="1" applyFill="1" applyBorder="1" applyAlignment="1">
      <alignment horizontal="center" wrapText="1"/>
    </xf>
    <xf numFmtId="164" fontId="6" fillId="3" borderId="30" xfId="0" applyFont="1" applyFill="1" applyBorder="1" applyAlignment="1">
      <alignment horizontal="center" wrapText="1"/>
    </xf>
    <xf numFmtId="164" fontId="6" fillId="0" borderId="3" xfId="0" applyFont="1" applyFill="1" applyBorder="1" applyAlignment="1">
      <alignment horizontal="center" wrapText="1"/>
    </xf>
    <xf numFmtId="164" fontId="11" fillId="4" borderId="3" xfId="0" applyFont="1" applyFill="1" applyBorder="1" applyAlignment="1">
      <alignment horizontal="center" wrapText="1"/>
    </xf>
    <xf numFmtId="164" fontId="11" fillId="4" borderId="1" xfId="0" applyFont="1" applyFill="1" applyBorder="1" applyAlignment="1">
      <alignment horizontal="center" vertical="center" wrapText="1"/>
    </xf>
    <xf numFmtId="164" fontId="12" fillId="4" borderId="18" xfId="0" applyFont="1" applyFill="1" applyBorder="1" applyAlignment="1">
      <alignment wrapText="1"/>
    </xf>
    <xf numFmtId="164" fontId="12" fillId="4" borderId="31" xfId="0" applyFont="1" applyFill="1" applyBorder="1" applyAlignment="1">
      <alignment wrapText="1"/>
    </xf>
    <xf numFmtId="164" fontId="12" fillId="4" borderId="4" xfId="0" applyFont="1" applyFill="1" applyBorder="1" applyAlignment="1">
      <alignment wrapText="1"/>
    </xf>
    <xf numFmtId="164" fontId="6" fillId="4" borderId="32" xfId="0" applyFont="1" applyFill="1" applyBorder="1" applyAlignment="1">
      <alignment horizontal="center" vertical="center"/>
    </xf>
    <xf numFmtId="164" fontId="6" fillId="4" borderId="33" xfId="0" applyFont="1" applyFill="1" applyBorder="1" applyAlignment="1">
      <alignment horizontal="center" vertical="center"/>
    </xf>
    <xf numFmtId="164" fontId="6" fillId="4" borderId="34" xfId="0" applyFont="1" applyFill="1" applyBorder="1" applyAlignment="1">
      <alignment horizontal="center" vertical="center"/>
    </xf>
    <xf numFmtId="164" fontId="12" fillId="4" borderId="35" xfId="0" applyFont="1" applyFill="1" applyBorder="1" applyAlignment="1">
      <alignment wrapText="1"/>
    </xf>
    <xf numFmtId="164" fontId="12" fillId="4" borderId="0" xfId="0" applyFont="1" applyFill="1" applyBorder="1" applyAlignment="1">
      <alignment wrapText="1"/>
    </xf>
    <xf numFmtId="164" fontId="12" fillId="4" borderId="20" xfId="0" applyFont="1" applyFill="1" applyBorder="1" applyAlignment="1">
      <alignment wrapText="1"/>
    </xf>
    <xf numFmtId="164" fontId="7" fillId="0" borderId="23" xfId="0" applyFont="1" applyFill="1" applyBorder="1" applyAlignment="1">
      <alignment horizontal="left" wrapText="1"/>
    </xf>
    <xf numFmtId="165" fontId="2" fillId="0" borderId="24" xfId="0" applyNumberFormat="1" applyFont="1" applyFill="1" applyBorder="1" applyAlignment="1">
      <alignment horizontal="right" wrapText="1"/>
    </xf>
    <xf numFmtId="165" fontId="2" fillId="0" borderId="25" xfId="0" applyNumberFormat="1" applyFont="1" applyFill="1" applyBorder="1" applyAlignment="1">
      <alignment horizontal="right" wrapText="1"/>
    </xf>
    <xf numFmtId="165" fontId="2" fillId="0" borderId="26" xfId="0" applyNumberFormat="1" applyFont="1" applyFill="1" applyBorder="1" applyAlignment="1">
      <alignment horizontal="right" wrapText="1"/>
    </xf>
    <xf numFmtId="164" fontId="7" fillId="4" borderId="24" xfId="0" applyFont="1" applyFill="1" applyBorder="1" applyAlignment="1">
      <alignment horizontal="left" wrapText="1"/>
    </xf>
    <xf numFmtId="165" fontId="2" fillId="4" borderId="25" xfId="0" applyNumberFormat="1" applyFont="1" applyFill="1" applyBorder="1" applyAlignment="1">
      <alignment horizontal="right" wrapText="1"/>
    </xf>
    <xf numFmtId="164" fontId="0" fillId="4" borderId="0" xfId="0" applyFill="1" applyBorder="1" applyAlignment="1">
      <alignment horizontal="center" vertical="center"/>
    </xf>
    <xf numFmtId="164" fontId="7" fillId="4" borderId="10" xfId="0" applyFont="1" applyFill="1" applyBorder="1" applyAlignment="1">
      <alignment horizontal="left" wrapText="1"/>
    </xf>
    <xf numFmtId="164" fontId="13" fillId="4" borderId="13" xfId="0" applyFont="1" applyFill="1" applyBorder="1" applyAlignment="1">
      <alignment horizontal="center" vertical="center" wrapText="1"/>
    </xf>
    <xf numFmtId="164" fontId="7" fillId="0" borderId="14" xfId="0" applyFont="1" applyFill="1" applyBorder="1" applyAlignment="1">
      <alignment horizontal="left" wrapText="1"/>
    </xf>
    <xf numFmtId="165" fontId="2" fillId="0" borderId="15" xfId="0" applyNumberFormat="1" applyFont="1" applyFill="1" applyBorder="1" applyAlignment="1">
      <alignment horizontal="right" wrapText="1"/>
    </xf>
    <xf numFmtId="165" fontId="2" fillId="0" borderId="16" xfId="0" applyNumberFormat="1" applyFont="1" applyFill="1" applyBorder="1" applyAlignment="1">
      <alignment horizontal="right" wrapText="1"/>
    </xf>
    <xf numFmtId="165" fontId="2" fillId="0" borderId="17" xfId="0" applyNumberFormat="1" applyFont="1" applyFill="1" applyBorder="1" applyAlignment="1">
      <alignment horizontal="right" wrapText="1"/>
    </xf>
    <xf numFmtId="164" fontId="7" fillId="4" borderId="15" xfId="0" applyFont="1" applyFill="1" applyBorder="1" applyAlignment="1">
      <alignment horizontal="left" wrapText="1"/>
    </xf>
    <xf numFmtId="165" fontId="2" fillId="4" borderId="17" xfId="0" applyNumberFormat="1" applyFont="1" applyFill="1" applyBorder="1" applyAlignment="1">
      <alignment wrapText="1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9</xdr:col>
      <xdr:colOff>476250</xdr:colOff>
      <xdr:row>6</xdr:row>
      <xdr:rowOff>257175</xdr:rowOff>
    </xdr:to>
    <xdr:pic>
      <xdr:nvPicPr>
        <xdr:cNvPr id="1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8734425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295275</xdr:colOff>
      <xdr:row>29</xdr:row>
      <xdr:rowOff>47625</xdr:rowOff>
    </xdr:from>
    <xdr:to>
      <xdr:col>16</xdr:col>
      <xdr:colOff>600075</xdr:colOff>
      <xdr:row>37</xdr:row>
      <xdr:rowOff>95250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01525" y="5095875"/>
          <a:ext cx="3409950" cy="1628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247650</xdr:colOff>
      <xdr:row>10</xdr:row>
      <xdr:rowOff>19050</xdr:rowOff>
    </xdr:from>
    <xdr:to>
      <xdr:col>16</xdr:col>
      <xdr:colOff>762000</xdr:colOff>
      <xdr:row>20</xdr:row>
      <xdr:rowOff>66675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53900" y="1819275"/>
          <a:ext cx="3619500" cy="1790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400050</xdr:colOff>
      <xdr:row>9</xdr:row>
      <xdr:rowOff>114300</xdr:rowOff>
    </xdr:from>
    <xdr:to>
      <xdr:col>7</xdr:col>
      <xdr:colOff>942975</xdr:colOff>
      <xdr:row>19</xdr:row>
      <xdr:rowOff>114300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24375" y="1743075"/>
          <a:ext cx="3209925" cy="1771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29</xdr:row>
      <xdr:rowOff>38100</xdr:rowOff>
    </xdr:from>
    <xdr:to>
      <xdr:col>7</xdr:col>
      <xdr:colOff>1057275</xdr:colOff>
      <xdr:row>38</xdr:row>
      <xdr:rowOff>76200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95800" y="5086350"/>
          <a:ext cx="3352800" cy="1819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400050</xdr:colOff>
      <xdr:row>47</xdr:row>
      <xdr:rowOff>190500</xdr:rowOff>
    </xdr:from>
    <xdr:to>
      <xdr:col>7</xdr:col>
      <xdr:colOff>990600</xdr:colOff>
      <xdr:row>60</xdr:row>
      <xdr:rowOff>38100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24375" y="8515350"/>
          <a:ext cx="3257550" cy="2047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19050</xdr:colOff>
      <xdr:row>0</xdr:row>
      <xdr:rowOff>0</xdr:rowOff>
    </xdr:from>
    <xdr:to>
      <xdr:col>14</xdr:col>
      <xdr:colOff>476250</xdr:colOff>
      <xdr:row>6</xdr:row>
      <xdr:rowOff>257175</xdr:rowOff>
    </xdr:to>
    <xdr:pic>
      <xdr:nvPicPr>
        <xdr:cNvPr id="7" name="Рисунок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48975" y="0"/>
          <a:ext cx="2857500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200025</xdr:colOff>
      <xdr:row>48</xdr:row>
      <xdr:rowOff>9525</xdr:rowOff>
    </xdr:from>
    <xdr:to>
      <xdr:col>16</xdr:col>
      <xdr:colOff>628650</xdr:colOff>
      <xdr:row>58</xdr:row>
      <xdr:rowOff>152400</xdr:rowOff>
    </xdr:to>
    <xdr:pic>
      <xdr:nvPicPr>
        <xdr:cNvPr id="8" name="Рисунок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106275" y="8534400"/>
          <a:ext cx="3533775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M86"/>
  <sheetViews>
    <sheetView tabSelected="1" zoomScaleSheetLayoutView="100" workbookViewId="0" topLeftCell="A1">
      <selection activeCell="G98" sqref="G98"/>
    </sheetView>
  </sheetViews>
  <sheetFormatPr defaultColWidth="8.00390625" defaultRowHeight="12.75"/>
  <cols>
    <col min="1" max="1" width="23.375" style="0" customWidth="1"/>
    <col min="2" max="2" width="7.00390625" style="0" customWidth="1"/>
    <col min="3" max="3" width="15.00390625" style="0" customWidth="1"/>
    <col min="4" max="4" width="8.75390625" style="0" customWidth="1"/>
    <col min="5" max="5" width="16.50390625" style="0" customWidth="1"/>
    <col min="6" max="6" width="10.50390625" style="0" customWidth="1"/>
    <col min="7" max="7" width="8.00390625" style="0" customWidth="1"/>
    <col min="8" max="8" width="19.00390625" style="0" customWidth="1"/>
    <col min="9" max="9" width="1.00390625" style="0" customWidth="1"/>
    <col min="10" max="10" width="26.00390625" style="0" customWidth="1"/>
    <col min="11" max="12" width="7.00390625" style="0" customWidth="1"/>
    <col min="13" max="13" width="7.125" style="0" customWidth="1"/>
    <col min="14" max="14" width="17.375" style="0" customWidth="1"/>
    <col min="15" max="15" width="11.25390625" style="0" customWidth="1"/>
    <col min="16" max="16" width="12.125" style="0" customWidth="1"/>
    <col min="17" max="17" width="15.50390625" style="0" customWidth="1"/>
    <col min="18" max="18" width="8.75390625" style="0" customWidth="1"/>
    <col min="19" max="20" width="1.75390625" style="0" hidden="1" customWidth="1"/>
    <col min="21" max="21" width="1.4921875" style="1" hidden="1" customWidth="1"/>
    <col min="22" max="22" width="1.25" style="0" hidden="1" customWidth="1"/>
    <col min="23" max="23" width="3.125" style="0" customWidth="1"/>
    <col min="24" max="24" width="5.50390625" style="0" customWidth="1"/>
    <col min="25" max="25" width="6.75390625" style="0" customWidth="1"/>
    <col min="26" max="26" width="11.25390625" style="0" customWidth="1"/>
    <col min="27" max="28" width="5.75390625" style="0" customWidth="1"/>
    <col min="29" max="29" width="5.50390625" style="0" customWidth="1"/>
    <col min="30" max="30" width="3.75390625" style="0" customWidth="1"/>
    <col min="31" max="31" width="11.25390625" style="0" customWidth="1"/>
    <col min="32" max="32" width="6.00390625" style="0" customWidth="1"/>
    <col min="33" max="33" width="6.125" style="0" customWidth="1"/>
    <col min="34" max="34" width="6.25390625" style="0" customWidth="1"/>
    <col min="35" max="16384" width="9.00390625" style="0" customWidth="1"/>
  </cols>
  <sheetData>
    <row r="1" spans="1:17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0</v>
      </c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</row>
    <row r="4" spans="1:1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</row>
    <row r="5" spans="1:18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4"/>
    </row>
    <row r="6" spans="1:18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5"/>
    </row>
    <row r="7" spans="1:18" ht="23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3"/>
      <c r="R7" s="6"/>
    </row>
    <row r="8" spans="1:18" ht="13.5" customHeight="1">
      <c r="A8" s="7" t="s">
        <v>1</v>
      </c>
      <c r="B8" s="7"/>
      <c r="C8" s="7"/>
      <c r="D8" s="7"/>
      <c r="E8" s="7"/>
      <c r="F8" s="7"/>
      <c r="G8" s="7"/>
      <c r="H8" s="7"/>
      <c r="I8" s="8"/>
      <c r="J8" s="7" t="s">
        <v>2</v>
      </c>
      <c r="K8" s="7"/>
      <c r="L8" s="7"/>
      <c r="M8" s="7"/>
      <c r="N8" s="7"/>
      <c r="O8" s="7"/>
      <c r="P8" s="7"/>
      <c r="Q8" s="7"/>
      <c r="R8" s="9"/>
    </row>
    <row r="9" spans="1:18" ht="13.5" customHeight="1">
      <c r="A9" s="10" t="s">
        <v>3</v>
      </c>
      <c r="B9" s="11" t="s">
        <v>4</v>
      </c>
      <c r="C9" s="11"/>
      <c r="D9" s="11"/>
      <c r="E9" s="12"/>
      <c r="F9" s="12"/>
      <c r="G9" s="12"/>
      <c r="H9" s="12"/>
      <c r="I9" s="13"/>
      <c r="J9" s="10" t="s">
        <v>5</v>
      </c>
      <c r="K9" s="11" t="s">
        <v>4</v>
      </c>
      <c r="L9" s="11"/>
      <c r="M9" s="11"/>
      <c r="N9" s="12"/>
      <c r="O9" s="12"/>
      <c r="P9" s="12"/>
      <c r="Q9" s="12"/>
      <c r="R9" s="9"/>
    </row>
    <row r="10" spans="1:18" ht="13.5">
      <c r="A10" s="10"/>
      <c r="B10" s="14" t="s">
        <v>6</v>
      </c>
      <c r="C10" s="14" t="s">
        <v>7</v>
      </c>
      <c r="D10" s="14" t="s">
        <v>8</v>
      </c>
      <c r="E10" s="12"/>
      <c r="F10" s="12"/>
      <c r="G10" s="12"/>
      <c r="H10" s="12"/>
      <c r="I10" s="15"/>
      <c r="J10" s="10"/>
      <c r="K10" s="14" t="s">
        <v>6</v>
      </c>
      <c r="L10" s="14" t="s">
        <v>7</v>
      </c>
      <c r="M10" s="14" t="s">
        <v>8</v>
      </c>
      <c r="N10" s="12"/>
      <c r="O10" s="12"/>
      <c r="P10" s="12"/>
      <c r="Q10" s="12"/>
      <c r="R10" s="9"/>
    </row>
    <row r="11" spans="1:18" ht="14.25">
      <c r="A11" s="16" t="s">
        <v>9</v>
      </c>
      <c r="B11" s="17">
        <f aca="true" t="shared" si="0" ref="B11:B27">D11*1.15</f>
        <v>37.79675629699203</v>
      </c>
      <c r="C11" s="18">
        <f aca="true" t="shared" si="1" ref="C11:C27">D11*1.1</f>
        <v>36.15341906668803</v>
      </c>
      <c r="D11" s="19">
        <v>32.866744606080026</v>
      </c>
      <c r="E11" s="12"/>
      <c r="F11" s="12"/>
      <c r="G11" s="12"/>
      <c r="H11" s="12"/>
      <c r="I11" s="20"/>
      <c r="J11" s="21" t="s">
        <v>10</v>
      </c>
      <c r="K11" s="22">
        <f aca="true" t="shared" si="2" ref="K11:K27">M11*1.15</f>
        <v>142.20393961065608</v>
      </c>
      <c r="L11" s="23">
        <f aca="true" t="shared" si="3" ref="L11:L27">M11*1.1</f>
        <v>136.0211596275841</v>
      </c>
      <c r="M11" s="24">
        <v>123.65559966144008</v>
      </c>
      <c r="N11" s="12"/>
      <c r="O11" s="12"/>
      <c r="P11" s="12"/>
      <c r="Q11" s="12"/>
      <c r="R11" s="25"/>
    </row>
    <row r="12" spans="1:18" ht="14.25">
      <c r="A12" s="26" t="s">
        <v>11</v>
      </c>
      <c r="B12" s="27">
        <f t="shared" si="0"/>
        <v>48.729001952400026</v>
      </c>
      <c r="C12" s="28">
        <f t="shared" si="1"/>
        <v>46.610349693600035</v>
      </c>
      <c r="D12" s="29">
        <v>42.373045176000026</v>
      </c>
      <c r="E12" s="12"/>
      <c r="F12" s="12"/>
      <c r="G12" s="12"/>
      <c r="H12" s="12"/>
      <c r="I12" s="20"/>
      <c r="J12" s="30" t="s">
        <v>12</v>
      </c>
      <c r="K12" s="31">
        <f t="shared" si="2"/>
        <v>139.83104908080003</v>
      </c>
      <c r="L12" s="32">
        <f t="shared" si="3"/>
        <v>133.75143825120003</v>
      </c>
      <c r="M12" s="33">
        <v>121.59221659200003</v>
      </c>
      <c r="N12" s="12"/>
      <c r="O12" s="12"/>
      <c r="P12" s="12"/>
      <c r="Q12" s="12"/>
      <c r="R12" s="25"/>
    </row>
    <row r="13" spans="1:18" ht="14.25">
      <c r="A13" s="26" t="s">
        <v>13</v>
      </c>
      <c r="B13" s="27">
        <f t="shared" si="0"/>
        <v>48.729001952400026</v>
      </c>
      <c r="C13" s="28">
        <f t="shared" si="1"/>
        <v>46.610349693600035</v>
      </c>
      <c r="D13" s="29">
        <v>42.373045176000026</v>
      </c>
      <c r="E13" s="12"/>
      <c r="F13" s="12"/>
      <c r="G13" s="12"/>
      <c r="H13" s="12"/>
      <c r="I13" s="20"/>
      <c r="J13" s="30" t="s">
        <v>14</v>
      </c>
      <c r="K13" s="31">
        <f t="shared" si="2"/>
        <v>148.55989638705606</v>
      </c>
      <c r="L13" s="32">
        <f t="shared" si="3"/>
        <v>142.1007704571841</v>
      </c>
      <c r="M13" s="33">
        <v>129.18251859744007</v>
      </c>
      <c r="N13" s="12"/>
      <c r="O13" s="12"/>
      <c r="P13" s="12"/>
      <c r="Q13" s="12"/>
      <c r="R13" s="25"/>
    </row>
    <row r="14" spans="1:18" ht="14.25">
      <c r="A14" s="26" t="s">
        <v>15</v>
      </c>
      <c r="B14" s="27">
        <f t="shared" si="0"/>
        <v>59.30107672381204</v>
      </c>
      <c r="C14" s="28">
        <f t="shared" si="1"/>
        <v>56.72276904016804</v>
      </c>
      <c r="D14" s="29">
        <v>51.566153672880034</v>
      </c>
      <c r="E14" s="12"/>
      <c r="F14" s="12"/>
      <c r="G14" s="12"/>
      <c r="H14" s="12"/>
      <c r="I14" s="20"/>
      <c r="J14" s="30" t="s">
        <v>16</v>
      </c>
      <c r="K14" s="31">
        <f t="shared" si="2"/>
        <v>152.54296263360007</v>
      </c>
      <c r="L14" s="32">
        <f t="shared" si="3"/>
        <v>145.91065991040008</v>
      </c>
      <c r="M14" s="33">
        <v>132.64605446400006</v>
      </c>
      <c r="N14" s="12"/>
      <c r="O14" s="12"/>
      <c r="P14" s="12"/>
      <c r="Q14" s="12"/>
      <c r="R14" s="25"/>
    </row>
    <row r="15" spans="1:18" ht="13.5" customHeight="1">
      <c r="A15" s="30" t="s">
        <v>17</v>
      </c>
      <c r="B15" s="31">
        <f t="shared" si="0"/>
        <v>69.06806363688004</v>
      </c>
      <c r="C15" s="32">
        <f t="shared" si="1"/>
        <v>66.06510434832005</v>
      </c>
      <c r="D15" s="33">
        <v>60.05918577120004</v>
      </c>
      <c r="E15" s="12"/>
      <c r="F15" s="12"/>
      <c r="G15" s="12"/>
      <c r="H15" s="12"/>
      <c r="I15" s="20"/>
      <c r="J15" s="30" t="s">
        <v>18</v>
      </c>
      <c r="K15" s="31">
        <f t="shared" si="2"/>
        <v>211.6533606541201</v>
      </c>
      <c r="L15" s="32">
        <f t="shared" si="3"/>
        <v>202.45104062568012</v>
      </c>
      <c r="M15" s="33">
        <v>184.0464005688001</v>
      </c>
      <c r="N15" s="12"/>
      <c r="O15" s="12"/>
      <c r="P15" s="12"/>
      <c r="Q15" s="12"/>
      <c r="R15" s="25"/>
    </row>
    <row r="16" spans="1:18" ht="14.25">
      <c r="A16" s="30" t="s">
        <v>19</v>
      </c>
      <c r="B16" s="31">
        <f t="shared" si="0"/>
        <v>84.53422512612003</v>
      </c>
      <c r="C16" s="32">
        <f t="shared" si="1"/>
        <v>80.85882403368005</v>
      </c>
      <c r="D16" s="33">
        <v>73.50802184880004</v>
      </c>
      <c r="E16" s="12"/>
      <c r="F16" s="12"/>
      <c r="G16" s="12"/>
      <c r="H16" s="12"/>
      <c r="I16" s="20"/>
      <c r="J16" s="30" t="s">
        <v>20</v>
      </c>
      <c r="K16" s="31">
        <f t="shared" si="2"/>
        <v>236.92888210160413</v>
      </c>
      <c r="L16" s="32">
        <f t="shared" si="3"/>
        <v>226.62762635805615</v>
      </c>
      <c r="M16" s="33">
        <v>206.02511487096012</v>
      </c>
      <c r="N16" s="12"/>
      <c r="O16" s="12"/>
      <c r="P16" s="12"/>
      <c r="Q16" s="12"/>
      <c r="R16" s="25"/>
    </row>
    <row r="17" spans="1:18" ht="14.25">
      <c r="A17" s="30" t="s">
        <v>21</v>
      </c>
      <c r="B17" s="31">
        <f t="shared" si="0"/>
        <v>84.66134426164805</v>
      </c>
      <c r="C17" s="32">
        <f t="shared" si="1"/>
        <v>80.98041625027206</v>
      </c>
      <c r="D17" s="33">
        <v>73.61856022752005</v>
      </c>
      <c r="E17" s="12"/>
      <c r="F17" s="12"/>
      <c r="G17" s="12"/>
      <c r="H17" s="12"/>
      <c r="I17" s="20"/>
      <c r="J17" s="30" t="s">
        <v>22</v>
      </c>
      <c r="K17" s="31">
        <f t="shared" si="2"/>
        <v>283.3697396145001</v>
      </c>
      <c r="L17" s="32">
        <f t="shared" si="3"/>
        <v>271.0493161530001</v>
      </c>
      <c r="M17" s="33">
        <v>246.4084692300001</v>
      </c>
      <c r="N17" s="12"/>
      <c r="O17" s="12"/>
      <c r="P17" s="12"/>
      <c r="Q17" s="12"/>
      <c r="R17" s="25"/>
    </row>
    <row r="18" spans="1:18" ht="14.25">
      <c r="A18" s="30" t="s">
        <v>23</v>
      </c>
      <c r="B18" s="31">
        <f t="shared" si="0"/>
        <v>103.70802806826006</v>
      </c>
      <c r="C18" s="32">
        <f t="shared" si="1"/>
        <v>99.19898336964008</v>
      </c>
      <c r="D18" s="33">
        <v>90.18089397240006</v>
      </c>
      <c r="E18" s="12"/>
      <c r="F18" s="12"/>
      <c r="G18" s="12"/>
      <c r="H18" s="12"/>
      <c r="I18" s="20"/>
      <c r="J18" s="30" t="s">
        <v>24</v>
      </c>
      <c r="K18" s="31">
        <f t="shared" si="2"/>
        <v>365.9548046625241</v>
      </c>
      <c r="L18" s="32">
        <f t="shared" si="3"/>
        <v>350.04372619893616</v>
      </c>
      <c r="M18" s="33">
        <v>318.22156927176013</v>
      </c>
      <c r="N18" s="12"/>
      <c r="O18" s="12"/>
      <c r="P18" s="12"/>
      <c r="Q18" s="12"/>
      <c r="R18" s="25"/>
    </row>
    <row r="19" spans="1:18" ht="12.75" customHeight="1">
      <c r="A19" s="30" t="s">
        <v>25</v>
      </c>
      <c r="B19" s="31">
        <f t="shared" si="0"/>
        <v>111.86483926464004</v>
      </c>
      <c r="C19" s="32">
        <f t="shared" si="1"/>
        <v>107.00115060096006</v>
      </c>
      <c r="D19" s="33">
        <v>97.27377327360004</v>
      </c>
      <c r="E19" s="34" t="s">
        <v>26</v>
      </c>
      <c r="F19" s="34"/>
      <c r="G19" s="34"/>
      <c r="H19" s="34"/>
      <c r="I19" s="20"/>
      <c r="J19" s="30" t="s">
        <v>27</v>
      </c>
      <c r="K19" s="31">
        <f t="shared" si="2"/>
        <v>397.5862828864081</v>
      </c>
      <c r="L19" s="32">
        <f t="shared" si="3"/>
        <v>380.2999227609122</v>
      </c>
      <c r="M19" s="33">
        <v>345.7272025099201</v>
      </c>
      <c r="N19" s="34" t="s">
        <v>28</v>
      </c>
      <c r="O19" s="34"/>
      <c r="P19" s="34"/>
      <c r="Q19" s="34"/>
      <c r="R19" s="25"/>
    </row>
    <row r="20" spans="1:18" ht="11.25" customHeight="1">
      <c r="A20" s="30" t="s">
        <v>29</v>
      </c>
      <c r="B20" s="31">
        <f t="shared" si="0"/>
        <v>143.11496008194004</v>
      </c>
      <c r="C20" s="32">
        <f t="shared" si="1"/>
        <v>136.89257051316005</v>
      </c>
      <c r="D20" s="33">
        <v>124.44779137560003</v>
      </c>
      <c r="E20" s="34"/>
      <c r="F20" s="34"/>
      <c r="G20" s="34"/>
      <c r="H20" s="34"/>
      <c r="I20" s="20"/>
      <c r="J20" s="30" t="s">
        <v>30</v>
      </c>
      <c r="K20" s="31">
        <f t="shared" si="2"/>
        <v>529.0062824997723</v>
      </c>
      <c r="L20" s="32">
        <f t="shared" si="3"/>
        <v>506.00600934760837</v>
      </c>
      <c r="M20" s="33">
        <v>460.0054630432803</v>
      </c>
      <c r="N20" s="34"/>
      <c r="O20" s="34"/>
      <c r="P20" s="34"/>
      <c r="Q20" s="34"/>
      <c r="R20" s="25"/>
    </row>
    <row r="21" spans="1:18" ht="12" customHeight="1">
      <c r="A21" s="30" t="s">
        <v>31</v>
      </c>
      <c r="B21" s="31">
        <f t="shared" si="0"/>
        <v>148.09379289012008</v>
      </c>
      <c r="C21" s="32">
        <f t="shared" si="1"/>
        <v>141.6549323296801</v>
      </c>
      <c r="D21" s="33">
        <v>128.77721120880008</v>
      </c>
      <c r="E21" s="34"/>
      <c r="F21" s="34"/>
      <c r="G21" s="34"/>
      <c r="H21" s="34"/>
      <c r="I21" s="20"/>
      <c r="J21" s="30" t="s">
        <v>32</v>
      </c>
      <c r="K21" s="31">
        <f t="shared" si="2"/>
        <v>700.7230480755125</v>
      </c>
      <c r="L21" s="32">
        <f t="shared" si="3"/>
        <v>670.2568285939685</v>
      </c>
      <c r="M21" s="33">
        <v>609.3243896308804</v>
      </c>
      <c r="N21" s="34"/>
      <c r="O21" s="34"/>
      <c r="P21" s="34"/>
      <c r="Q21" s="34"/>
      <c r="R21" s="25"/>
    </row>
    <row r="22" spans="1:18" ht="14.25">
      <c r="A22" s="30" t="s">
        <v>33</v>
      </c>
      <c r="B22" s="31">
        <f t="shared" si="0"/>
        <v>148.51752334188006</v>
      </c>
      <c r="C22" s="32">
        <f t="shared" si="1"/>
        <v>142.0602397183201</v>
      </c>
      <c r="D22" s="33">
        <v>129.14567247120007</v>
      </c>
      <c r="E22" s="34"/>
      <c r="F22" s="34"/>
      <c r="G22" s="34"/>
      <c r="H22" s="34"/>
      <c r="I22" s="20"/>
      <c r="J22" s="30" t="s">
        <v>34</v>
      </c>
      <c r="K22" s="31">
        <f t="shared" si="2"/>
        <v>827.3337070614003</v>
      </c>
      <c r="L22" s="32">
        <f t="shared" si="3"/>
        <v>791.3626763196005</v>
      </c>
      <c r="M22" s="33">
        <v>719.4206148360004</v>
      </c>
      <c r="N22" s="34"/>
      <c r="O22" s="34"/>
      <c r="P22" s="34"/>
      <c r="Q22" s="34"/>
      <c r="R22" s="25"/>
    </row>
    <row r="23" spans="1:18" ht="14.25">
      <c r="A23" s="30" t="s">
        <v>35</v>
      </c>
      <c r="B23" s="31">
        <f t="shared" si="0"/>
        <v>222.98815023870011</v>
      </c>
      <c r="C23" s="32">
        <f t="shared" si="1"/>
        <v>213.29301327180013</v>
      </c>
      <c r="D23" s="33">
        <v>193.90273933800012</v>
      </c>
      <c r="E23" s="34"/>
      <c r="F23" s="34"/>
      <c r="G23" s="34"/>
      <c r="H23" s="34"/>
      <c r="I23" s="20"/>
      <c r="J23" s="30" t="s">
        <v>36</v>
      </c>
      <c r="K23" s="31">
        <f t="shared" si="2"/>
        <v>1137.2501594786645</v>
      </c>
      <c r="L23" s="32">
        <f t="shared" si="3"/>
        <v>1087.8045003708967</v>
      </c>
      <c r="M23" s="33">
        <v>988.9131821553606</v>
      </c>
      <c r="N23" s="34"/>
      <c r="O23" s="34"/>
      <c r="P23" s="34"/>
      <c r="Q23" s="34"/>
      <c r="R23" s="25"/>
    </row>
    <row r="24" spans="1:18" ht="12" customHeight="1">
      <c r="A24" s="30" t="s">
        <v>37</v>
      </c>
      <c r="B24" s="31">
        <f t="shared" si="0"/>
        <v>313.3486690765202</v>
      </c>
      <c r="C24" s="32">
        <f t="shared" si="1"/>
        <v>299.7248138992802</v>
      </c>
      <c r="D24" s="33">
        <v>272.4771035448002</v>
      </c>
      <c r="E24" s="34"/>
      <c r="F24" s="34"/>
      <c r="G24" s="34"/>
      <c r="H24" s="34"/>
      <c r="I24" s="20"/>
      <c r="J24" s="30" t="s">
        <v>38</v>
      </c>
      <c r="K24" s="31">
        <f t="shared" si="2"/>
        <v>1528.8830295178448</v>
      </c>
      <c r="L24" s="32">
        <f t="shared" si="3"/>
        <v>1462.409854321417</v>
      </c>
      <c r="M24" s="33">
        <v>1329.4635039285608</v>
      </c>
      <c r="N24" s="34"/>
      <c r="O24" s="34"/>
      <c r="P24" s="34"/>
      <c r="Q24" s="34"/>
      <c r="R24" s="25"/>
    </row>
    <row r="25" spans="1:18" ht="12.75" customHeight="1">
      <c r="A25" s="30" t="s">
        <v>39</v>
      </c>
      <c r="B25" s="31">
        <f t="shared" si="0"/>
        <v>364.8319189653602</v>
      </c>
      <c r="C25" s="32">
        <f t="shared" si="1"/>
        <v>348.96966161904027</v>
      </c>
      <c r="D25" s="33">
        <v>317.2451469264002</v>
      </c>
      <c r="E25" s="34"/>
      <c r="F25" s="34"/>
      <c r="G25" s="34"/>
      <c r="H25" s="34"/>
      <c r="I25" s="20"/>
      <c r="J25" s="30" t="s">
        <v>40</v>
      </c>
      <c r="K25" s="31">
        <f t="shared" si="2"/>
        <v>1558.5865341862202</v>
      </c>
      <c r="L25" s="32">
        <f t="shared" si="3"/>
        <v>1490.8219022650806</v>
      </c>
      <c r="M25" s="33">
        <v>1355.2926384228003</v>
      </c>
      <c r="N25" s="34"/>
      <c r="O25" s="34"/>
      <c r="P25" s="34"/>
      <c r="Q25" s="34"/>
      <c r="R25" s="25"/>
    </row>
    <row r="26" spans="1:18" ht="12.75" customHeight="1">
      <c r="A26" s="30" t="s">
        <v>41</v>
      </c>
      <c r="B26" s="31">
        <f t="shared" si="0"/>
        <v>378.3912934216802</v>
      </c>
      <c r="C26" s="32">
        <f t="shared" si="1"/>
        <v>361.93949805552023</v>
      </c>
      <c r="D26" s="33">
        <v>329.0359073232002</v>
      </c>
      <c r="E26" s="34"/>
      <c r="F26" s="34"/>
      <c r="G26" s="34"/>
      <c r="H26" s="34"/>
      <c r="I26" s="20"/>
      <c r="J26" s="30" t="s">
        <v>42</v>
      </c>
      <c r="K26" s="31">
        <f t="shared" si="2"/>
        <v>2131.321799307625</v>
      </c>
      <c r="L26" s="32">
        <f t="shared" si="3"/>
        <v>2038.6556341203373</v>
      </c>
      <c r="M26" s="33">
        <v>1853.323303745761</v>
      </c>
      <c r="N26" s="34"/>
      <c r="O26" s="34"/>
      <c r="P26" s="34"/>
      <c r="Q26" s="34"/>
      <c r="R26" s="25"/>
    </row>
    <row r="27" spans="1:18" ht="13.5" customHeight="1">
      <c r="A27" s="35" t="s">
        <v>43</v>
      </c>
      <c r="B27" s="36">
        <f t="shared" si="0"/>
        <v>601.6972414992002</v>
      </c>
      <c r="C27" s="37">
        <f t="shared" si="1"/>
        <v>575.5364918688003</v>
      </c>
      <c r="D27" s="38">
        <v>523.2149926080002</v>
      </c>
      <c r="E27" s="34"/>
      <c r="F27" s="34"/>
      <c r="G27" s="34"/>
      <c r="H27" s="34"/>
      <c r="I27" s="20"/>
      <c r="J27" s="35" t="s">
        <v>44</v>
      </c>
      <c r="K27" s="36">
        <f t="shared" si="2"/>
        <v>3505.0982969587217</v>
      </c>
      <c r="L27" s="37">
        <f t="shared" si="3"/>
        <v>3352.702718830082</v>
      </c>
      <c r="M27" s="38">
        <v>3047.911562572802</v>
      </c>
      <c r="N27" s="34"/>
      <c r="O27" s="34"/>
      <c r="P27" s="34"/>
      <c r="Q27" s="34"/>
      <c r="R27" s="25"/>
    </row>
    <row r="28" spans="1:18" ht="13.5" customHeight="1">
      <c r="A28" s="39" t="s">
        <v>45</v>
      </c>
      <c r="B28" s="39"/>
      <c r="C28" s="39"/>
      <c r="D28" s="39"/>
      <c r="E28" s="39"/>
      <c r="F28" s="39"/>
      <c r="G28" s="39"/>
      <c r="H28" s="39"/>
      <c r="I28" s="20"/>
      <c r="J28" s="40" t="s">
        <v>46</v>
      </c>
      <c r="K28" s="40"/>
      <c r="L28" s="40"/>
      <c r="M28" s="40"/>
      <c r="N28" s="40"/>
      <c r="O28" s="40"/>
      <c r="P28" s="40"/>
      <c r="Q28" s="40"/>
      <c r="R28" s="25"/>
    </row>
    <row r="29" spans="1:18" ht="13.5" customHeight="1">
      <c r="A29" s="41" t="s">
        <v>5</v>
      </c>
      <c r="B29" s="42" t="s">
        <v>4</v>
      </c>
      <c r="C29" s="42"/>
      <c r="D29" s="42"/>
      <c r="E29" s="43"/>
      <c r="F29" s="43"/>
      <c r="G29" s="43"/>
      <c r="H29" s="43"/>
      <c r="I29" s="20"/>
      <c r="J29" s="44" t="s">
        <v>5</v>
      </c>
      <c r="K29" s="45" t="s">
        <v>4</v>
      </c>
      <c r="L29" s="45"/>
      <c r="M29" s="45"/>
      <c r="N29" s="46"/>
      <c r="O29" s="47"/>
      <c r="P29" s="47"/>
      <c r="Q29" s="48"/>
      <c r="R29" s="25"/>
    </row>
    <row r="30" spans="1:18" ht="27" customHeight="1">
      <c r="A30" s="41"/>
      <c r="B30" s="14" t="s">
        <v>6</v>
      </c>
      <c r="C30" s="14" t="s">
        <v>7</v>
      </c>
      <c r="D30" s="49" t="s">
        <v>8</v>
      </c>
      <c r="E30" s="43"/>
      <c r="F30" s="43"/>
      <c r="G30" s="43"/>
      <c r="H30" s="43"/>
      <c r="I30" s="20"/>
      <c r="J30" s="44"/>
      <c r="K30" s="50" t="s">
        <v>6</v>
      </c>
      <c r="L30" s="50" t="s">
        <v>7</v>
      </c>
      <c r="M30" s="50" t="s">
        <v>8</v>
      </c>
      <c r="N30" s="47"/>
      <c r="O30" s="47"/>
      <c r="P30" s="47"/>
      <c r="Q30" s="48"/>
      <c r="R30" s="25"/>
    </row>
    <row r="31" spans="1:18" ht="14.25">
      <c r="A31" s="21" t="s">
        <v>9</v>
      </c>
      <c r="B31" s="22">
        <f aca="true" t="shared" si="4" ref="B31:B46">D31*1.15</f>
        <v>38.13574065840002</v>
      </c>
      <c r="C31" s="51">
        <f aca="true" t="shared" si="5" ref="C31:C46">D31*1.1</f>
        <v>36.47766497760002</v>
      </c>
      <c r="D31" s="52">
        <v>33.161513616000015</v>
      </c>
      <c r="E31" s="53"/>
      <c r="F31" s="53"/>
      <c r="G31" s="53"/>
      <c r="H31" s="53"/>
      <c r="I31" s="20"/>
      <c r="J31" s="54" t="s">
        <v>47</v>
      </c>
      <c r="K31" s="55">
        <f aca="true" t="shared" si="6" ref="K31:K45">M31*1.15</f>
        <v>287.9248419709201</v>
      </c>
      <c r="L31" s="56">
        <f aca="true" t="shared" si="7" ref="L31:L45">M31*1.1</f>
        <v>275.40637058088015</v>
      </c>
      <c r="M31" s="57">
        <v>250.3694278008001</v>
      </c>
      <c r="N31" s="47"/>
      <c r="O31" s="47"/>
      <c r="P31" s="47"/>
      <c r="Q31" s="48"/>
      <c r="R31" s="25"/>
    </row>
    <row r="32" spans="1:18" ht="14.25">
      <c r="A32" s="30" t="s">
        <v>11</v>
      </c>
      <c r="B32" s="31">
        <f t="shared" si="4"/>
        <v>48.729001952400026</v>
      </c>
      <c r="C32" s="58">
        <f t="shared" si="5"/>
        <v>46.610349693600035</v>
      </c>
      <c r="D32" s="59">
        <v>42.373045176000026</v>
      </c>
      <c r="E32" s="53"/>
      <c r="F32" s="53"/>
      <c r="G32" s="53"/>
      <c r="H32" s="53"/>
      <c r="I32" s="20"/>
      <c r="J32" s="30" t="s">
        <v>48</v>
      </c>
      <c r="K32" s="31">
        <f t="shared" si="6"/>
        <v>302.9672730084002</v>
      </c>
      <c r="L32" s="58">
        <f t="shared" si="7"/>
        <v>289.7947828776002</v>
      </c>
      <c r="M32" s="60">
        <v>263.44980261600017</v>
      </c>
      <c r="N32" s="61"/>
      <c r="O32" s="61"/>
      <c r="P32" s="61"/>
      <c r="Q32" s="62"/>
      <c r="R32" s="25"/>
    </row>
    <row r="33" spans="1:18" ht="14.25">
      <c r="A33" s="30" t="s">
        <v>13</v>
      </c>
      <c r="B33" s="31">
        <f t="shared" si="4"/>
        <v>48.729001952400026</v>
      </c>
      <c r="C33" s="58">
        <f t="shared" si="5"/>
        <v>46.610349693600035</v>
      </c>
      <c r="D33" s="59">
        <v>42.373045176000026</v>
      </c>
      <c r="E33" s="53"/>
      <c r="F33" s="53"/>
      <c r="G33" s="53"/>
      <c r="H33" s="53"/>
      <c r="I33" s="20"/>
      <c r="J33" s="30" t="s">
        <v>49</v>
      </c>
      <c r="K33" s="31">
        <f t="shared" si="6"/>
        <v>427.1202953740802</v>
      </c>
      <c r="L33" s="58">
        <f t="shared" si="7"/>
        <v>408.5498477491202</v>
      </c>
      <c r="M33" s="60">
        <v>371.40895249920015</v>
      </c>
      <c r="N33" s="61"/>
      <c r="O33" s="61"/>
      <c r="P33" s="61"/>
      <c r="Q33" s="62"/>
      <c r="R33" s="25"/>
    </row>
    <row r="34" spans="1:18" ht="14.25">
      <c r="A34" s="30" t="s">
        <v>15</v>
      </c>
      <c r="B34" s="31">
        <f t="shared" si="4"/>
        <v>61.41972898261202</v>
      </c>
      <c r="C34" s="58">
        <f t="shared" si="5"/>
        <v>58.74930598336803</v>
      </c>
      <c r="D34" s="59">
        <v>53.408459984880025</v>
      </c>
      <c r="E34" s="53"/>
      <c r="F34" s="53"/>
      <c r="G34" s="53"/>
      <c r="H34" s="53"/>
      <c r="I34" s="20"/>
      <c r="J34" s="30" t="s">
        <v>50</v>
      </c>
      <c r="K34" s="31">
        <f t="shared" si="6"/>
        <v>415.04397749892024</v>
      </c>
      <c r="L34" s="58">
        <f t="shared" si="7"/>
        <v>396.9985871728803</v>
      </c>
      <c r="M34" s="60">
        <v>360.90780652080025</v>
      </c>
      <c r="N34" s="61"/>
      <c r="O34" s="61"/>
      <c r="P34" s="61"/>
      <c r="Q34" s="62"/>
      <c r="R34" s="25"/>
    </row>
    <row r="35" spans="1:18" ht="12" customHeight="1">
      <c r="A35" s="30" t="s">
        <v>17</v>
      </c>
      <c r="B35" s="31">
        <f t="shared" si="4"/>
        <v>70.97485066980003</v>
      </c>
      <c r="C35" s="58">
        <f t="shared" si="5"/>
        <v>67.88898759720004</v>
      </c>
      <c r="D35" s="59">
        <v>61.71726145200004</v>
      </c>
      <c r="E35" s="53"/>
      <c r="F35" s="53"/>
      <c r="G35" s="53"/>
      <c r="H35" s="53"/>
      <c r="I35" s="20"/>
      <c r="J35" s="30" t="s">
        <v>51</v>
      </c>
      <c r="K35" s="31">
        <f t="shared" si="6"/>
        <v>477.3323539076402</v>
      </c>
      <c r="L35" s="58">
        <f t="shared" si="7"/>
        <v>456.57877330296026</v>
      </c>
      <c r="M35" s="60">
        <v>415.0716120936002</v>
      </c>
      <c r="N35" s="61"/>
      <c r="O35" s="61"/>
      <c r="P35" s="61"/>
      <c r="Q35" s="62"/>
      <c r="R35" s="25"/>
    </row>
    <row r="36" spans="1:18" ht="14.25">
      <c r="A36" s="30" t="s">
        <v>19</v>
      </c>
      <c r="B36" s="31">
        <f t="shared" si="4"/>
        <v>87.92406874020004</v>
      </c>
      <c r="C36" s="58">
        <f t="shared" si="5"/>
        <v>84.10128314280006</v>
      </c>
      <c r="D36" s="59">
        <v>76.45571194800004</v>
      </c>
      <c r="E36" s="53"/>
      <c r="F36" s="53"/>
      <c r="G36" s="53"/>
      <c r="H36" s="53"/>
      <c r="I36" s="20"/>
      <c r="J36" s="30" t="s">
        <v>52</v>
      </c>
      <c r="K36" s="31">
        <f t="shared" si="6"/>
        <v>510.5951943708003</v>
      </c>
      <c r="L36" s="58">
        <f t="shared" si="7"/>
        <v>488.39540331120037</v>
      </c>
      <c r="M36" s="60">
        <v>443.9958211920003</v>
      </c>
      <c r="N36" s="61"/>
      <c r="O36" s="61"/>
      <c r="P36" s="61"/>
      <c r="Q36" s="62"/>
      <c r="R36" s="25"/>
    </row>
    <row r="37" spans="1:18" ht="14.25">
      <c r="A37" s="30" t="s">
        <v>23</v>
      </c>
      <c r="B37" s="63">
        <f t="shared" si="4"/>
        <v>92.16137325780005</v>
      </c>
      <c r="C37" s="64">
        <f t="shared" si="5"/>
        <v>88.15435702920007</v>
      </c>
      <c r="D37" s="65">
        <v>80.14032457200005</v>
      </c>
      <c r="E37" s="53"/>
      <c r="F37" s="53"/>
      <c r="G37" s="53"/>
      <c r="H37" s="53"/>
      <c r="I37" s="20"/>
      <c r="J37" s="30" t="s">
        <v>53</v>
      </c>
      <c r="K37" s="31">
        <f t="shared" si="6"/>
        <v>669.0703833290403</v>
      </c>
      <c r="L37" s="58">
        <f t="shared" si="7"/>
        <v>639.9803666625604</v>
      </c>
      <c r="M37" s="60">
        <v>581.8003333296003</v>
      </c>
      <c r="N37" s="61"/>
      <c r="O37" s="61"/>
      <c r="P37" s="61"/>
      <c r="Q37" s="62"/>
      <c r="R37" s="25"/>
    </row>
    <row r="38" spans="1:18" ht="15.75" customHeight="1">
      <c r="A38" s="30" t="s">
        <v>25</v>
      </c>
      <c r="B38" s="31">
        <f t="shared" si="4"/>
        <v>116.52587423400004</v>
      </c>
      <c r="C38" s="58">
        <f t="shared" si="5"/>
        <v>111.45953187600006</v>
      </c>
      <c r="D38" s="59">
        <v>101.32684716000004</v>
      </c>
      <c r="E38" s="53"/>
      <c r="F38" s="53"/>
      <c r="G38" s="53"/>
      <c r="H38" s="53"/>
      <c r="I38" s="20"/>
      <c r="J38" s="30" t="s">
        <v>54</v>
      </c>
      <c r="K38" s="31">
        <f t="shared" si="6"/>
        <v>921.1900021262406</v>
      </c>
      <c r="L38" s="58">
        <f t="shared" si="7"/>
        <v>881.1382629033608</v>
      </c>
      <c r="M38" s="60">
        <v>801.0347844576006</v>
      </c>
      <c r="N38" s="66" t="s">
        <v>55</v>
      </c>
      <c r="O38" s="66"/>
      <c r="P38" s="66"/>
      <c r="Q38" s="66"/>
      <c r="R38" s="25"/>
    </row>
    <row r="39" spans="1:18" ht="14.25">
      <c r="A39" s="30" t="s">
        <v>29</v>
      </c>
      <c r="B39" s="31">
        <f t="shared" si="4"/>
        <v>151.05990605244003</v>
      </c>
      <c r="C39" s="58">
        <f t="shared" si="5"/>
        <v>144.49208405016006</v>
      </c>
      <c r="D39" s="59">
        <v>131.35644004560004</v>
      </c>
      <c r="E39" s="53"/>
      <c r="F39" s="53"/>
      <c r="G39" s="53"/>
      <c r="H39" s="53"/>
      <c r="I39" s="20"/>
      <c r="J39" s="30" t="s">
        <v>56</v>
      </c>
      <c r="K39" s="31">
        <f t="shared" si="6"/>
        <v>1302.0813052133044</v>
      </c>
      <c r="L39" s="58">
        <f t="shared" si="7"/>
        <v>1245.4690745518565</v>
      </c>
      <c r="M39" s="67">
        <v>1132.2446132289604</v>
      </c>
      <c r="N39" s="66"/>
      <c r="O39" s="66"/>
      <c r="P39" s="66"/>
      <c r="Q39" s="66"/>
      <c r="R39" s="25"/>
    </row>
    <row r="40" spans="1:18" ht="14.25">
      <c r="A40" s="30" t="s">
        <v>31</v>
      </c>
      <c r="B40" s="31">
        <f t="shared" si="4"/>
        <v>227.75511782100014</v>
      </c>
      <c r="C40" s="58">
        <f t="shared" si="5"/>
        <v>217.85272139400016</v>
      </c>
      <c r="D40" s="59">
        <v>198.04792854000013</v>
      </c>
      <c r="E40" s="53"/>
      <c r="F40" s="53"/>
      <c r="G40" s="53"/>
      <c r="H40" s="53"/>
      <c r="I40" s="20"/>
      <c r="J40" s="30" t="s">
        <v>57</v>
      </c>
      <c r="K40" s="31">
        <f t="shared" si="6"/>
        <v>1309.3270959384004</v>
      </c>
      <c r="L40" s="58">
        <f t="shared" si="7"/>
        <v>1252.3998308976006</v>
      </c>
      <c r="M40" s="67">
        <v>1138.5453008160005</v>
      </c>
      <c r="N40" s="66"/>
      <c r="O40" s="66"/>
      <c r="P40" s="66"/>
      <c r="Q40" s="66"/>
      <c r="R40" s="25"/>
    </row>
    <row r="41" spans="1:18" ht="12.75" customHeight="1">
      <c r="A41" s="30" t="s">
        <v>33</v>
      </c>
      <c r="B41" s="31">
        <f t="shared" si="4"/>
        <v>151.90736695596007</v>
      </c>
      <c r="C41" s="58">
        <f t="shared" si="5"/>
        <v>145.30269882744008</v>
      </c>
      <c r="D41" s="59">
        <v>132.09336257040007</v>
      </c>
      <c r="E41" s="34" t="s">
        <v>58</v>
      </c>
      <c r="F41" s="34"/>
      <c r="G41" s="34"/>
      <c r="H41" s="34"/>
      <c r="I41" s="15"/>
      <c r="J41" s="30" t="s">
        <v>59</v>
      </c>
      <c r="K41" s="31">
        <f t="shared" si="6"/>
        <v>2033.6943032221207</v>
      </c>
      <c r="L41" s="58">
        <f t="shared" si="7"/>
        <v>1945.272811777681</v>
      </c>
      <c r="M41" s="67">
        <v>1768.4298288888008</v>
      </c>
      <c r="N41" s="66"/>
      <c r="O41" s="66"/>
      <c r="P41" s="66"/>
      <c r="Q41" s="66"/>
      <c r="R41" s="25"/>
    </row>
    <row r="42" spans="1:18" ht="14.25">
      <c r="A42" s="30" t="s">
        <v>35</v>
      </c>
      <c r="B42" s="31">
        <f t="shared" si="4"/>
        <v>219.59830662462014</v>
      </c>
      <c r="C42" s="58">
        <f t="shared" si="5"/>
        <v>210.05055416268019</v>
      </c>
      <c r="D42" s="59">
        <v>190.95504923880014</v>
      </c>
      <c r="E42" s="34"/>
      <c r="F42" s="34"/>
      <c r="G42" s="34"/>
      <c r="H42" s="34"/>
      <c r="I42" s="15"/>
      <c r="J42" s="30" t="s">
        <v>60</v>
      </c>
      <c r="K42" s="31">
        <f t="shared" si="6"/>
        <v>2854.883918733001</v>
      </c>
      <c r="L42" s="58">
        <f t="shared" si="7"/>
        <v>2730.7585309620013</v>
      </c>
      <c r="M42" s="67">
        <v>2482.507755420001</v>
      </c>
      <c r="N42" s="66"/>
      <c r="O42" s="66"/>
      <c r="P42" s="66"/>
      <c r="Q42" s="66"/>
      <c r="R42" s="25"/>
    </row>
    <row r="43" spans="1:18" ht="14.25">
      <c r="A43" s="30" t="s">
        <v>37</v>
      </c>
      <c r="B43" s="31">
        <f t="shared" si="4"/>
        <v>297.03504668376013</v>
      </c>
      <c r="C43" s="58">
        <f t="shared" si="5"/>
        <v>284.1204794366402</v>
      </c>
      <c r="D43" s="59">
        <v>258.29134494240014</v>
      </c>
      <c r="E43" s="34"/>
      <c r="F43" s="34"/>
      <c r="G43" s="34"/>
      <c r="H43" s="34"/>
      <c r="I43" s="15"/>
      <c r="J43" s="30" t="s">
        <v>61</v>
      </c>
      <c r="K43" s="31">
        <f t="shared" si="6"/>
        <v>2881.3670719680003</v>
      </c>
      <c r="L43" s="58">
        <f t="shared" si="7"/>
        <v>2756.090242752001</v>
      </c>
      <c r="M43" s="67">
        <v>2505.5365843200007</v>
      </c>
      <c r="N43" s="66"/>
      <c r="O43" s="66"/>
      <c r="P43" s="66"/>
      <c r="Q43" s="66"/>
      <c r="R43" s="25"/>
    </row>
    <row r="44" spans="1:18" ht="10.5" customHeight="1">
      <c r="A44" s="30" t="s">
        <v>39</v>
      </c>
      <c r="B44" s="31">
        <f t="shared" si="4"/>
        <v>221.58983974789209</v>
      </c>
      <c r="C44" s="58">
        <f t="shared" si="5"/>
        <v>211.95549888928812</v>
      </c>
      <c r="D44" s="59">
        <v>192.68681717208008</v>
      </c>
      <c r="E44" s="34"/>
      <c r="F44" s="34"/>
      <c r="G44" s="34"/>
      <c r="H44" s="34"/>
      <c r="I44" s="15"/>
      <c r="J44" s="30" t="s">
        <v>62</v>
      </c>
      <c r="K44" s="31">
        <f t="shared" si="6"/>
        <v>3818.1291681964226</v>
      </c>
      <c r="L44" s="58">
        <f t="shared" si="7"/>
        <v>3652.123552187883</v>
      </c>
      <c r="M44" s="68">
        <v>3320.1123201708024</v>
      </c>
      <c r="N44" s="66"/>
      <c r="O44" s="66"/>
      <c r="P44" s="66"/>
      <c r="Q44" s="66"/>
      <c r="R44" s="25"/>
    </row>
    <row r="45" spans="1:18" ht="12.75" customHeight="1">
      <c r="A45" s="30" t="s">
        <v>41</v>
      </c>
      <c r="B45" s="31">
        <f t="shared" si="4"/>
        <v>338.7301231369442</v>
      </c>
      <c r="C45" s="58">
        <f t="shared" si="5"/>
        <v>324.0027264788162</v>
      </c>
      <c r="D45" s="59">
        <v>294.5479331625602</v>
      </c>
      <c r="E45" s="34"/>
      <c r="F45" s="34"/>
      <c r="G45" s="34"/>
      <c r="H45" s="34"/>
      <c r="I45" s="15"/>
      <c r="J45" s="35" t="s">
        <v>63</v>
      </c>
      <c r="K45" s="36">
        <f t="shared" si="6"/>
        <v>5466.122827704003</v>
      </c>
      <c r="L45" s="69">
        <f t="shared" si="7"/>
        <v>5228.465313456004</v>
      </c>
      <c r="M45" s="70">
        <v>4753.150284960003</v>
      </c>
      <c r="N45" s="66"/>
      <c r="O45" s="66"/>
      <c r="P45" s="66"/>
      <c r="Q45" s="66"/>
      <c r="R45" s="25"/>
    </row>
    <row r="46" spans="1:18" ht="11.25" customHeight="1">
      <c r="A46" s="71" t="s">
        <v>43</v>
      </c>
      <c r="B46" s="36">
        <f t="shared" si="4"/>
        <v>557.6504610387482</v>
      </c>
      <c r="C46" s="69">
        <f t="shared" si="5"/>
        <v>533.4047888196723</v>
      </c>
      <c r="D46" s="72">
        <v>484.9134443815202</v>
      </c>
      <c r="E46" s="34"/>
      <c r="F46" s="34"/>
      <c r="G46" s="34"/>
      <c r="H46" s="34"/>
      <c r="I46" s="15"/>
      <c r="N46" s="73"/>
      <c r="O46" s="73"/>
      <c r="P46" s="73"/>
      <c r="Q46" s="73"/>
      <c r="R46" s="74"/>
    </row>
    <row r="47" spans="1:39" ht="13.5" customHeight="1">
      <c r="A47" s="75" t="s">
        <v>64</v>
      </c>
      <c r="B47" s="75"/>
      <c r="C47" s="75"/>
      <c r="D47" s="75">
        <v>28.17460800000001</v>
      </c>
      <c r="E47" s="75"/>
      <c r="F47" s="75"/>
      <c r="G47" s="75"/>
      <c r="H47" s="76"/>
      <c r="I47" s="8"/>
      <c r="J47" s="7" t="s">
        <v>65</v>
      </c>
      <c r="K47" s="7"/>
      <c r="L47" s="7"/>
      <c r="M47" s="7"/>
      <c r="N47" s="7"/>
      <c r="O47" s="7"/>
      <c r="P47" s="7"/>
      <c r="Q47" s="7"/>
      <c r="U47"/>
      <c r="AE47" s="1"/>
      <c r="AM47" s="1"/>
    </row>
    <row r="48" spans="1:39" ht="15.75" customHeight="1">
      <c r="A48" s="10" t="s">
        <v>3</v>
      </c>
      <c r="B48" s="11" t="s">
        <v>4</v>
      </c>
      <c r="C48" s="11"/>
      <c r="D48" s="11">
        <v>36.00088800000002</v>
      </c>
      <c r="E48" s="77"/>
      <c r="F48" s="77"/>
      <c r="G48" s="77"/>
      <c r="H48" s="77"/>
      <c r="I48" s="13"/>
      <c r="J48" s="78" t="s">
        <v>5</v>
      </c>
      <c r="K48" s="79" t="s">
        <v>4</v>
      </c>
      <c r="L48" s="79"/>
      <c r="M48" s="79"/>
      <c r="N48" s="80"/>
      <c r="O48" s="81"/>
      <c r="P48" s="81"/>
      <c r="Q48" s="82"/>
      <c r="U48"/>
      <c r="AE48" s="1"/>
      <c r="AM48" s="1"/>
    </row>
    <row r="49" spans="1:39" ht="12.75" customHeight="1">
      <c r="A49" s="10"/>
      <c r="B49" s="14" t="s">
        <v>6</v>
      </c>
      <c r="C49" s="14" t="s">
        <v>7</v>
      </c>
      <c r="D49" s="14" t="s">
        <v>8</v>
      </c>
      <c r="E49" s="77"/>
      <c r="F49" s="77"/>
      <c r="G49" s="77"/>
      <c r="H49" s="77"/>
      <c r="I49" s="15"/>
      <c r="J49" s="78"/>
      <c r="K49" s="83" t="s">
        <v>6</v>
      </c>
      <c r="L49" s="84" t="s">
        <v>7</v>
      </c>
      <c r="M49" s="85" t="s">
        <v>8</v>
      </c>
      <c r="N49" s="86"/>
      <c r="O49" s="87"/>
      <c r="P49" s="87"/>
      <c r="Q49" s="88"/>
      <c r="U49"/>
      <c r="AE49" s="1"/>
      <c r="AM49" s="1"/>
    </row>
    <row r="50" spans="1:39" ht="11.25" customHeight="1">
      <c r="A50" s="89" t="s">
        <v>66</v>
      </c>
      <c r="B50" s="90">
        <f aca="true" t="shared" si="8" ref="B50:B69">D50*1.15</f>
        <v>63.74116652904</v>
      </c>
      <c r="C50" s="91">
        <f aca="true" t="shared" si="9" ref="C50:C69">D50*1.1</f>
        <v>60.96981146256001</v>
      </c>
      <c r="D50" s="92">
        <v>55.427101329600006</v>
      </c>
      <c r="E50" s="77"/>
      <c r="F50" s="77"/>
      <c r="G50" s="77"/>
      <c r="H50" s="77"/>
      <c r="I50" s="20"/>
      <c r="J50" s="93" t="s">
        <v>67</v>
      </c>
      <c r="K50" s="94">
        <f aca="true" t="shared" si="10" ref="K50:K69">M50*1.15</f>
        <v>150.95397343950006</v>
      </c>
      <c r="L50" s="56">
        <f aca="true" t="shared" si="11" ref="L50:L69">M50*1.1</f>
        <v>144.39075720300008</v>
      </c>
      <c r="M50" s="57">
        <v>131.26432473000006</v>
      </c>
      <c r="N50" s="86"/>
      <c r="O50" s="95"/>
      <c r="P50" s="87"/>
      <c r="Q50" s="88"/>
      <c r="U50"/>
      <c r="AE50" s="1"/>
      <c r="AM50" s="1"/>
    </row>
    <row r="51" spans="1:39" ht="13.5" customHeight="1">
      <c r="A51" s="30" t="s">
        <v>68</v>
      </c>
      <c r="B51" s="31">
        <f t="shared" si="8"/>
        <v>82.62743809320003</v>
      </c>
      <c r="C51" s="32">
        <f t="shared" si="9"/>
        <v>79.03494078480004</v>
      </c>
      <c r="D51" s="33">
        <v>71.84994616800003</v>
      </c>
      <c r="E51" s="77"/>
      <c r="F51" s="77"/>
      <c r="G51" s="77"/>
      <c r="H51" s="77"/>
      <c r="I51" s="20"/>
      <c r="J51" s="96" t="s">
        <v>69</v>
      </c>
      <c r="K51" s="32">
        <f t="shared" si="10"/>
        <v>193.2210860025601</v>
      </c>
      <c r="L51" s="58">
        <f t="shared" si="11"/>
        <v>184.82016921984012</v>
      </c>
      <c r="M51" s="60">
        <v>168.0183356544001</v>
      </c>
      <c r="N51" s="86"/>
      <c r="O51" s="95"/>
      <c r="P51" s="87"/>
      <c r="Q51" s="88"/>
      <c r="U51"/>
      <c r="AE51" s="1"/>
      <c r="AM51" s="1"/>
    </row>
    <row r="52" spans="1:39" ht="13.5" customHeight="1">
      <c r="A52" s="30" t="s">
        <v>70</v>
      </c>
      <c r="B52" s="31">
        <f t="shared" si="8"/>
        <v>123.94115713980008</v>
      </c>
      <c r="C52" s="32">
        <f t="shared" si="9"/>
        <v>118.55241117720009</v>
      </c>
      <c r="D52" s="33">
        <v>107.77491925200007</v>
      </c>
      <c r="E52" s="77"/>
      <c r="F52" s="77"/>
      <c r="G52" s="77"/>
      <c r="H52" s="77"/>
      <c r="I52" s="20"/>
      <c r="J52" s="96" t="s">
        <v>71</v>
      </c>
      <c r="K52" s="32">
        <f t="shared" si="10"/>
        <v>229.4500396280401</v>
      </c>
      <c r="L52" s="58">
        <f t="shared" si="11"/>
        <v>219.47395094856012</v>
      </c>
      <c r="M52" s="60">
        <v>199.5217735896001</v>
      </c>
      <c r="N52" s="86"/>
      <c r="O52" s="95"/>
      <c r="P52" s="87"/>
      <c r="Q52" s="88"/>
      <c r="U52"/>
      <c r="AM52" s="1"/>
    </row>
    <row r="53" spans="1:39" ht="12.75" customHeight="1">
      <c r="A53" s="30" t="s">
        <v>72</v>
      </c>
      <c r="B53" s="31">
        <f t="shared" si="8"/>
        <v>101.27763126280801</v>
      </c>
      <c r="C53" s="32">
        <f t="shared" si="9"/>
        <v>96.87425599051203</v>
      </c>
      <c r="D53" s="33">
        <v>88.06750544592002</v>
      </c>
      <c r="E53" s="77"/>
      <c r="F53" s="77"/>
      <c r="G53" s="77"/>
      <c r="H53" s="77"/>
      <c r="I53" s="20"/>
      <c r="J53" s="96" t="s">
        <v>73</v>
      </c>
      <c r="K53" s="32">
        <f t="shared" si="10"/>
        <v>271.71715219110007</v>
      </c>
      <c r="L53" s="58">
        <f t="shared" si="11"/>
        <v>259.9033629654001</v>
      </c>
      <c r="M53" s="60">
        <v>236.2757845140001</v>
      </c>
      <c r="N53" s="86"/>
      <c r="O53" s="95"/>
      <c r="P53" s="87"/>
      <c r="Q53" s="88"/>
      <c r="U53"/>
      <c r="AM53" s="1"/>
    </row>
    <row r="54" spans="1:39" ht="13.5" customHeight="1">
      <c r="A54" s="30" t="s">
        <v>74</v>
      </c>
      <c r="B54" s="31">
        <f t="shared" si="8"/>
        <v>109.77645346668001</v>
      </c>
      <c r="C54" s="32">
        <f t="shared" si="9"/>
        <v>105.00356418552002</v>
      </c>
      <c r="D54" s="33">
        <v>95.45778562320001</v>
      </c>
      <c r="E54" s="77"/>
      <c r="F54" s="77"/>
      <c r="G54" s="77"/>
      <c r="H54" s="77"/>
      <c r="I54" s="20"/>
      <c r="J54" s="96" t="s">
        <v>75</v>
      </c>
      <c r="K54" s="32">
        <f t="shared" si="10"/>
        <v>307.9461058165801</v>
      </c>
      <c r="L54" s="58">
        <f t="shared" si="11"/>
        <v>294.55714469412015</v>
      </c>
      <c r="M54" s="60">
        <v>267.7792224492001</v>
      </c>
      <c r="N54" s="86"/>
      <c r="O54" s="95"/>
      <c r="P54" s="87"/>
      <c r="Q54" s="88"/>
      <c r="U54"/>
      <c r="AM54" s="1"/>
    </row>
    <row r="55" spans="1:39" ht="13.5" customHeight="1">
      <c r="A55" s="30" t="s">
        <v>76</v>
      </c>
      <c r="B55" s="31">
        <f t="shared" si="8"/>
        <v>129.8431170036</v>
      </c>
      <c r="C55" s="32">
        <f t="shared" si="9"/>
        <v>124.19776409040004</v>
      </c>
      <c r="D55" s="33">
        <v>112.90705826400003</v>
      </c>
      <c r="E55" s="77"/>
      <c r="F55" s="77"/>
      <c r="G55" s="77"/>
      <c r="H55" s="77"/>
      <c r="I55" s="20"/>
      <c r="J55" s="96" t="s">
        <v>77</v>
      </c>
      <c r="K55" s="32">
        <f t="shared" si="10"/>
        <v>356.25137731722015</v>
      </c>
      <c r="L55" s="58">
        <f t="shared" si="11"/>
        <v>340.7621869990802</v>
      </c>
      <c r="M55" s="60">
        <v>309.78380636280014</v>
      </c>
      <c r="N55" s="86"/>
      <c r="O55" s="95"/>
      <c r="P55" s="87"/>
      <c r="Q55" s="88"/>
      <c r="U55"/>
      <c r="AM55" s="1"/>
    </row>
    <row r="56" spans="1:39" ht="13.5" customHeight="1">
      <c r="A56" s="30" t="s">
        <v>78</v>
      </c>
      <c r="B56" s="31">
        <f t="shared" si="8"/>
        <v>160.06115150625604</v>
      </c>
      <c r="C56" s="32">
        <f t="shared" si="9"/>
        <v>153.10197100598407</v>
      </c>
      <c r="D56" s="33">
        <v>139.18361000544004</v>
      </c>
      <c r="E56" s="77"/>
      <c r="F56" s="77"/>
      <c r="G56" s="77"/>
      <c r="H56" s="77"/>
      <c r="I56" s="20"/>
      <c r="J56" s="96" t="s">
        <v>79</v>
      </c>
      <c r="K56" s="32">
        <f t="shared" si="10"/>
        <v>406.56936846372025</v>
      </c>
      <c r="L56" s="58">
        <f t="shared" si="11"/>
        <v>388.89243940008026</v>
      </c>
      <c r="M56" s="60">
        <v>353.53858127280023</v>
      </c>
      <c r="N56" s="86"/>
      <c r="O56" s="95"/>
      <c r="P56" s="87"/>
      <c r="Q56" s="88"/>
      <c r="U56"/>
      <c r="AM56" s="1"/>
    </row>
    <row r="57" spans="1:39" ht="13.5" customHeight="1">
      <c r="A57" s="30" t="s">
        <v>80</v>
      </c>
      <c r="B57" s="31">
        <f t="shared" si="8"/>
        <v>179.41957985952004</v>
      </c>
      <c r="C57" s="32">
        <f t="shared" si="9"/>
        <v>171.61872856128005</v>
      </c>
      <c r="D57" s="33">
        <v>156.01702596480004</v>
      </c>
      <c r="E57" s="77"/>
      <c r="F57" s="77"/>
      <c r="G57" s="77"/>
      <c r="H57" s="77"/>
      <c r="I57" s="20"/>
      <c r="J57" s="96" t="s">
        <v>81</v>
      </c>
      <c r="K57" s="32">
        <f t="shared" si="10"/>
        <v>450.8492006726403</v>
      </c>
      <c r="L57" s="58">
        <f t="shared" si="11"/>
        <v>431.24706151296033</v>
      </c>
      <c r="M57" s="60">
        <v>392.04278319360026</v>
      </c>
      <c r="N57" s="86"/>
      <c r="O57" s="95"/>
      <c r="P57" s="87"/>
      <c r="Q57" s="88"/>
      <c r="U57"/>
      <c r="AM57" s="1"/>
    </row>
    <row r="58" spans="1:39" ht="12.75" customHeight="1">
      <c r="A58" s="30" t="s">
        <v>82</v>
      </c>
      <c r="B58" s="31">
        <f t="shared" si="8"/>
        <v>191.22349958712005</v>
      </c>
      <c r="C58" s="32">
        <f t="shared" si="9"/>
        <v>182.90943438768008</v>
      </c>
      <c r="D58" s="33">
        <v>166.28130398880006</v>
      </c>
      <c r="E58" s="34" t="s">
        <v>83</v>
      </c>
      <c r="F58" s="34"/>
      <c r="G58" s="34"/>
      <c r="H58" s="34"/>
      <c r="I58" s="20"/>
      <c r="J58" s="96" t="s">
        <v>84</v>
      </c>
      <c r="K58" s="32">
        <f t="shared" si="10"/>
        <v>535.3834257987602</v>
      </c>
      <c r="L58" s="58">
        <f t="shared" si="11"/>
        <v>512.1058855466403</v>
      </c>
      <c r="M58" s="60">
        <v>465.55080504240016</v>
      </c>
      <c r="N58" s="86"/>
      <c r="O58" s="95"/>
      <c r="P58" s="87"/>
      <c r="Q58" s="88"/>
      <c r="U58"/>
      <c r="AM58" s="1"/>
    </row>
    <row r="59" spans="1:39" ht="13.5" customHeight="1">
      <c r="A59" s="30" t="s">
        <v>85</v>
      </c>
      <c r="B59" s="31">
        <f t="shared" si="8"/>
        <v>228.99604271544007</v>
      </c>
      <c r="C59" s="32">
        <f t="shared" si="9"/>
        <v>219.0396930321601</v>
      </c>
      <c r="D59" s="33">
        <v>199.12699366560008</v>
      </c>
      <c r="E59" s="34"/>
      <c r="F59" s="34"/>
      <c r="G59" s="34"/>
      <c r="H59" s="34"/>
      <c r="I59" s="20"/>
      <c r="J59" s="96" t="s">
        <v>86</v>
      </c>
      <c r="K59" s="32">
        <f t="shared" si="10"/>
        <v>607.8413330497202</v>
      </c>
      <c r="L59" s="58">
        <f t="shared" si="11"/>
        <v>581.4134490040803</v>
      </c>
      <c r="M59" s="60">
        <v>528.5576809128003</v>
      </c>
      <c r="N59" s="86"/>
      <c r="O59" s="95"/>
      <c r="P59" s="87"/>
      <c r="Q59" s="88"/>
      <c r="U59"/>
      <c r="AM59" s="1"/>
    </row>
    <row r="60" spans="1:39" ht="13.5" customHeight="1">
      <c r="A60" s="30" t="s">
        <v>87</v>
      </c>
      <c r="B60" s="31">
        <f t="shared" si="8"/>
        <v>332.87053631832015</v>
      </c>
      <c r="C60" s="32">
        <f t="shared" si="9"/>
        <v>318.39790430448016</v>
      </c>
      <c r="D60" s="33">
        <v>289.45264027680014</v>
      </c>
      <c r="E60" s="34"/>
      <c r="F60" s="34"/>
      <c r="G60" s="34"/>
      <c r="H60" s="34"/>
      <c r="I60" s="20"/>
      <c r="J60" s="96" t="s">
        <v>88</v>
      </c>
      <c r="K60" s="32">
        <f t="shared" si="10"/>
        <v>714.5154742803002</v>
      </c>
      <c r="L60" s="58">
        <f t="shared" si="11"/>
        <v>683.4495840942003</v>
      </c>
      <c r="M60" s="60">
        <v>621.3178037220002</v>
      </c>
      <c r="N60" s="97" t="s">
        <v>89</v>
      </c>
      <c r="O60" s="97"/>
      <c r="P60" s="97"/>
      <c r="Q60" s="97"/>
      <c r="U60"/>
      <c r="AM60" s="1"/>
    </row>
    <row r="61" spans="1:39" ht="13.5" customHeight="1">
      <c r="A61" s="30" t="s">
        <v>90</v>
      </c>
      <c r="B61" s="31">
        <f t="shared" si="8"/>
        <v>384.80778311976013</v>
      </c>
      <c r="C61" s="32">
        <f t="shared" si="9"/>
        <v>368.0770099406402</v>
      </c>
      <c r="D61" s="33">
        <v>334.61546358240014</v>
      </c>
      <c r="E61" s="34"/>
      <c r="F61" s="34"/>
      <c r="G61" s="34"/>
      <c r="H61" s="34"/>
      <c r="I61" s="20"/>
      <c r="J61" s="96" t="s">
        <v>91</v>
      </c>
      <c r="K61" s="32">
        <f t="shared" si="10"/>
        <v>1000.3216639924206</v>
      </c>
      <c r="L61" s="58">
        <f t="shared" si="11"/>
        <v>956.8294177318807</v>
      </c>
      <c r="M61" s="60">
        <v>869.8449252108005</v>
      </c>
      <c r="N61" s="97"/>
      <c r="O61" s="97"/>
      <c r="P61" s="97"/>
      <c r="Q61" s="97"/>
      <c r="U61"/>
      <c r="AM61" s="1"/>
    </row>
    <row r="62" spans="1:39" ht="13.5" customHeight="1">
      <c r="A62" s="30" t="s">
        <v>92</v>
      </c>
      <c r="B62" s="31">
        <f t="shared" si="8"/>
        <v>472.15678910400027</v>
      </c>
      <c r="C62" s="32">
        <f t="shared" si="9"/>
        <v>451.62823305600034</v>
      </c>
      <c r="D62" s="33">
        <v>410.57112096000026</v>
      </c>
      <c r="E62" s="34"/>
      <c r="F62" s="34"/>
      <c r="G62" s="34"/>
      <c r="H62" s="34"/>
      <c r="I62" s="20"/>
      <c r="J62" s="96" t="s">
        <v>93</v>
      </c>
      <c r="K62" s="32">
        <f t="shared" si="10"/>
        <v>1322.3568073300205</v>
      </c>
      <c r="L62" s="58">
        <f t="shared" si="11"/>
        <v>1264.8630330982808</v>
      </c>
      <c r="M62" s="60">
        <v>1149.8754846348006</v>
      </c>
      <c r="N62" s="97"/>
      <c r="O62" s="97"/>
      <c r="P62" s="97"/>
      <c r="Q62" s="97"/>
      <c r="U62"/>
      <c r="AM62" s="1"/>
    </row>
    <row r="63" spans="1:39" ht="12.75" customHeight="1">
      <c r="A63" s="30" t="s">
        <v>94</v>
      </c>
      <c r="B63" s="31">
        <f t="shared" si="8"/>
        <v>566.5881469248003</v>
      </c>
      <c r="C63" s="32">
        <f t="shared" si="9"/>
        <v>541.9538796672003</v>
      </c>
      <c r="D63" s="33">
        <v>492.68534515200025</v>
      </c>
      <c r="E63" s="34"/>
      <c r="F63" s="34"/>
      <c r="G63" s="34"/>
      <c r="H63" s="34"/>
      <c r="I63" s="20"/>
      <c r="J63" s="96" t="s">
        <v>95</v>
      </c>
      <c r="K63" s="32">
        <f t="shared" si="10"/>
        <v>1571.9340434166606</v>
      </c>
      <c r="L63" s="58">
        <f t="shared" si="11"/>
        <v>1503.5890850072408</v>
      </c>
      <c r="M63" s="60">
        <v>1366.8991681884006</v>
      </c>
      <c r="N63" s="97"/>
      <c r="O63" s="97"/>
      <c r="P63" s="97"/>
      <c r="Q63" s="97"/>
      <c r="U63"/>
      <c r="AM63" s="1"/>
    </row>
    <row r="64" spans="1:39" ht="13.5" customHeight="1">
      <c r="A64" s="30" t="s">
        <v>96</v>
      </c>
      <c r="B64" s="31">
        <f t="shared" si="8"/>
        <v>670.4626405276802</v>
      </c>
      <c r="C64" s="32">
        <f t="shared" si="9"/>
        <v>641.3120909395203</v>
      </c>
      <c r="D64" s="33">
        <v>583.0109917632002</v>
      </c>
      <c r="E64" s="34"/>
      <c r="F64" s="34"/>
      <c r="G64" s="34"/>
      <c r="H64" s="34"/>
      <c r="I64" s="20"/>
      <c r="J64" s="96" t="s">
        <v>97</v>
      </c>
      <c r="K64" s="32">
        <f t="shared" si="10"/>
        <v>1891.9564671084008</v>
      </c>
      <c r="L64" s="58">
        <f t="shared" si="11"/>
        <v>1809.697490277601</v>
      </c>
      <c r="M64" s="60">
        <v>1645.1795366160009</v>
      </c>
      <c r="N64" s="97"/>
      <c r="O64" s="97"/>
      <c r="P64" s="97"/>
      <c r="Q64" s="97"/>
      <c r="U64"/>
      <c r="AM64" s="1"/>
    </row>
    <row r="65" spans="1:39" ht="13.5" customHeight="1">
      <c r="A65" s="30" t="s">
        <v>98</v>
      </c>
      <c r="B65" s="31">
        <f t="shared" si="8"/>
        <v>698.7920478739204</v>
      </c>
      <c r="C65" s="32">
        <f t="shared" si="9"/>
        <v>668.4097849228805</v>
      </c>
      <c r="D65" s="33">
        <v>607.6452590208004</v>
      </c>
      <c r="E65" s="34"/>
      <c r="F65" s="34"/>
      <c r="G65" s="34"/>
      <c r="H65" s="34"/>
      <c r="I65" s="20"/>
      <c r="J65" s="96" t="s">
        <v>99</v>
      </c>
      <c r="K65" s="32">
        <f t="shared" si="10"/>
        <v>2000.643327984841</v>
      </c>
      <c r="L65" s="58">
        <f t="shared" si="11"/>
        <v>1913.6588354637613</v>
      </c>
      <c r="M65" s="60">
        <v>1739.689850421601</v>
      </c>
      <c r="N65" s="97"/>
      <c r="O65" s="97"/>
      <c r="P65" s="97"/>
      <c r="Q65" s="97"/>
      <c r="U65"/>
      <c r="AM65" s="1"/>
    </row>
    <row r="66" spans="1:39" ht="12" customHeight="1">
      <c r="A66" s="30" t="s">
        <v>100</v>
      </c>
      <c r="B66" s="31">
        <f t="shared" si="8"/>
        <v>920.7057387528004</v>
      </c>
      <c r="C66" s="32">
        <f t="shared" si="9"/>
        <v>880.6750544592005</v>
      </c>
      <c r="D66" s="33">
        <v>800.6136858720004</v>
      </c>
      <c r="E66" s="34"/>
      <c r="F66" s="34"/>
      <c r="G66" s="34"/>
      <c r="H66" s="34"/>
      <c r="I66" s="20"/>
      <c r="J66" s="96" t="s">
        <v>101</v>
      </c>
      <c r="K66" s="32">
        <f t="shared" si="10"/>
        <v>2499.7978001581214</v>
      </c>
      <c r="L66" s="58">
        <f t="shared" si="11"/>
        <v>2391.110939281682</v>
      </c>
      <c r="M66" s="60">
        <v>2173.7372175288015</v>
      </c>
      <c r="N66" s="97"/>
      <c r="O66" s="97"/>
      <c r="P66" s="97"/>
      <c r="Q66" s="97"/>
      <c r="U66"/>
      <c r="AM66" s="1"/>
    </row>
    <row r="67" spans="1:39" ht="13.5" customHeight="1">
      <c r="A67" s="30" t="s">
        <v>102</v>
      </c>
      <c r="B67" s="31">
        <f t="shared" si="8"/>
        <v>967.9214176632003</v>
      </c>
      <c r="C67" s="32">
        <f t="shared" si="9"/>
        <v>925.8378777648004</v>
      </c>
      <c r="D67" s="33">
        <v>841.6707979680003</v>
      </c>
      <c r="E67" s="34"/>
      <c r="F67" s="34"/>
      <c r="G67" s="34"/>
      <c r="H67" s="34"/>
      <c r="I67" s="20"/>
      <c r="J67" s="96" t="s">
        <v>103</v>
      </c>
      <c r="K67" s="32">
        <f t="shared" si="10"/>
        <v>3071.4101795823617</v>
      </c>
      <c r="L67" s="58">
        <f t="shared" si="11"/>
        <v>2937.870606557042</v>
      </c>
      <c r="M67" s="60">
        <v>2670.7914605064016</v>
      </c>
      <c r="N67" s="97"/>
      <c r="O67" s="97"/>
      <c r="P67" s="97"/>
      <c r="Q67" s="97"/>
      <c r="U67"/>
      <c r="AM67" s="1"/>
    </row>
    <row r="68" spans="1:39" ht="13.5" customHeight="1">
      <c r="A68" s="26" t="s">
        <v>104</v>
      </c>
      <c r="B68" s="27">
        <f t="shared" si="8"/>
        <v>1156.7841333048004</v>
      </c>
      <c r="C68" s="28">
        <f t="shared" si="9"/>
        <v>1106.4891709872006</v>
      </c>
      <c r="D68" s="29">
        <v>1005.8992463520004</v>
      </c>
      <c r="E68" s="34"/>
      <c r="F68" s="34"/>
      <c r="G68" s="34"/>
      <c r="H68" s="34"/>
      <c r="I68" s="20"/>
      <c r="J68" s="96" t="s">
        <v>105</v>
      </c>
      <c r="K68" s="32">
        <f t="shared" si="10"/>
        <v>3785.9256538626614</v>
      </c>
      <c r="L68" s="58">
        <f t="shared" si="11"/>
        <v>3621.3201906512422</v>
      </c>
      <c r="M68" s="60">
        <v>3292.1092642284016</v>
      </c>
      <c r="N68" s="97"/>
      <c r="O68" s="97"/>
      <c r="P68" s="97"/>
      <c r="Q68" s="97"/>
      <c r="U68"/>
      <c r="AM68" s="1"/>
    </row>
    <row r="69" spans="1:39" ht="13.5" customHeight="1">
      <c r="A69" s="98" t="s">
        <v>106</v>
      </c>
      <c r="B69" s="99">
        <f t="shared" si="8"/>
        <v>1482.5723177865605</v>
      </c>
      <c r="C69" s="100">
        <f t="shared" si="9"/>
        <v>1418.1126517958405</v>
      </c>
      <c r="D69" s="101">
        <v>1289.1933198144004</v>
      </c>
      <c r="E69" s="34"/>
      <c r="F69" s="34"/>
      <c r="G69" s="34"/>
      <c r="H69" s="34"/>
      <c r="I69" s="20"/>
      <c r="J69" s="102" t="s">
        <v>107</v>
      </c>
      <c r="K69" s="37">
        <f t="shared" si="10"/>
        <v>4643.344222999022</v>
      </c>
      <c r="L69" s="69">
        <f t="shared" si="11"/>
        <v>4441.459691564283</v>
      </c>
      <c r="M69" s="103">
        <v>4037.6906286948024</v>
      </c>
      <c r="N69" s="97"/>
      <c r="O69" s="97"/>
      <c r="P69" s="97"/>
      <c r="Q69" s="97"/>
      <c r="U69"/>
      <c r="AM69" s="1"/>
    </row>
    <row r="70" spans="13:39" ht="12.75" customHeight="1">
      <c r="M70" s="1"/>
      <c r="U70"/>
      <c r="AM70" s="1"/>
    </row>
    <row r="74" ht="14.25">
      <c r="E74" s="104"/>
    </row>
    <row r="75" ht="14.25">
      <c r="E75" s="104"/>
    </row>
    <row r="76" ht="14.25">
      <c r="E76" s="104"/>
    </row>
    <row r="77" ht="14.25">
      <c r="E77" s="104"/>
    </row>
    <row r="78" ht="14.25">
      <c r="E78" s="104"/>
    </row>
    <row r="79" ht="14.25">
      <c r="E79" s="104"/>
    </row>
    <row r="80" ht="14.25">
      <c r="E80" s="104"/>
    </row>
    <row r="81" ht="14.25">
      <c r="E81" s="104"/>
    </row>
    <row r="82" ht="14.25">
      <c r="E82" s="104"/>
    </row>
    <row r="83" ht="14.25">
      <c r="E83" s="104"/>
    </row>
    <row r="84" ht="14.25">
      <c r="E84" s="104"/>
    </row>
    <row r="85" ht="14.25">
      <c r="E85" s="104"/>
    </row>
    <row r="86" ht="14.25">
      <c r="E86" s="104"/>
    </row>
  </sheetData>
  <sheetProtection selectLockedCells="1" selectUnlockedCells="1"/>
  <mergeCells count="32">
    <mergeCell ref="A1:K7"/>
    <mergeCell ref="L1:P7"/>
    <mergeCell ref="Q1:Q7"/>
    <mergeCell ref="A8:H8"/>
    <mergeCell ref="J8:Q8"/>
    <mergeCell ref="A9:A10"/>
    <mergeCell ref="B9:D9"/>
    <mergeCell ref="E9:H18"/>
    <mergeCell ref="J9:J10"/>
    <mergeCell ref="K9:M9"/>
    <mergeCell ref="N9:Q18"/>
    <mergeCell ref="E19:H27"/>
    <mergeCell ref="N19:Q27"/>
    <mergeCell ref="A28:H28"/>
    <mergeCell ref="J28:Q28"/>
    <mergeCell ref="A29:A30"/>
    <mergeCell ref="B29:D29"/>
    <mergeCell ref="E29:H30"/>
    <mergeCell ref="J29:J30"/>
    <mergeCell ref="K29:M29"/>
    <mergeCell ref="E31:H40"/>
    <mergeCell ref="N38:Q45"/>
    <mergeCell ref="E41:H46"/>
    <mergeCell ref="A47:G47"/>
    <mergeCell ref="J47:Q47"/>
    <mergeCell ref="A48:A49"/>
    <mergeCell ref="B48:D48"/>
    <mergeCell ref="E48:H57"/>
    <mergeCell ref="J48:J49"/>
    <mergeCell ref="K48:M48"/>
    <mergeCell ref="E58:H69"/>
    <mergeCell ref="N60:Q69"/>
  </mergeCells>
  <printOptions horizontalCentered="1"/>
  <pageMargins left="0.39375" right="0.39375" top="0.19652777777777777" bottom="0.19652777777777777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snitsar</dc:creator>
  <cp:keywords/>
  <dc:description/>
  <cp:lastModifiedBy/>
  <cp:lastPrinted>2021-04-12T07:38:27Z</cp:lastPrinted>
  <dcterms:created xsi:type="dcterms:W3CDTF">2007-08-30T06:17:33Z</dcterms:created>
  <dcterms:modified xsi:type="dcterms:W3CDTF">2021-07-06T09:34:58Z</dcterms:modified>
  <cp:category/>
  <cp:version/>
  <cp:contentType/>
  <cp:contentStatus/>
  <cp:revision>14</cp:revision>
</cp:coreProperties>
</file>