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кольца резиновые" sheetId="1" r:id="rId1"/>
    <sheet name="кольца силиконовые" sheetId="2" r:id="rId2"/>
  </sheets>
  <definedNames>
    <definedName name="_xlnm.Print_Area" localSheetId="0">'кольца резиновые'!$A$1:$P$129</definedName>
  </definedNames>
  <calcPr fullCalcOnLoad="1"/>
</workbook>
</file>

<file path=xl/sharedStrings.xml><?xml version="1.0" encoding="utf-8"?>
<sst xmlns="http://schemas.openxmlformats.org/spreadsheetml/2006/main" count="556" uniqueCount="414">
  <si>
    <t xml:space="preserve">  </t>
  </si>
  <si>
    <t>Размер</t>
  </si>
  <si>
    <t xml:space="preserve"> розн.</t>
  </si>
  <si>
    <t xml:space="preserve"> опт</t>
  </si>
  <si>
    <t xml:space="preserve"> VIP</t>
  </si>
  <si>
    <t>004-006-14</t>
  </si>
  <si>
    <t>030-038-46</t>
  </si>
  <si>
    <t>063-073-58</t>
  </si>
  <si>
    <t>005-008-19</t>
  </si>
  <si>
    <t>032-036-25</t>
  </si>
  <si>
    <t>064-070-36</t>
  </si>
  <si>
    <t>006-010-25</t>
  </si>
  <si>
    <t>032-038-36</t>
  </si>
  <si>
    <t>065-075-58</t>
  </si>
  <si>
    <t>007-011-25</t>
  </si>
  <si>
    <t>032-040-46</t>
  </si>
  <si>
    <t>008-012-25</t>
  </si>
  <si>
    <t>034-038-25</t>
  </si>
  <si>
    <t>034-040-36</t>
  </si>
  <si>
    <t>010-014-25</t>
  </si>
  <si>
    <t>035-040-30</t>
  </si>
  <si>
    <t>011-015-25</t>
  </si>
  <si>
    <t>035-043-46</t>
  </si>
  <si>
    <t>012-016-25</t>
  </si>
  <si>
    <t>014-018-25</t>
  </si>
  <si>
    <t>014-019-30</t>
  </si>
  <si>
    <t>016-020-25</t>
  </si>
  <si>
    <t>016-021-30</t>
  </si>
  <si>
    <t>017-021-25</t>
  </si>
  <si>
    <t>140-150-46</t>
  </si>
  <si>
    <t>018-022-25</t>
  </si>
  <si>
    <t>042-050-46</t>
  </si>
  <si>
    <t>145-150-36</t>
  </si>
  <si>
    <t>019-023-25</t>
  </si>
  <si>
    <t>044-050-36</t>
  </si>
  <si>
    <t>020-025-30</t>
  </si>
  <si>
    <t>045-051-36</t>
  </si>
  <si>
    <t>150-160-58</t>
  </si>
  <si>
    <t>021-024-19</t>
  </si>
  <si>
    <t>045-053-46</t>
  </si>
  <si>
    <t>155-160-36</t>
  </si>
  <si>
    <t>021-025-25</t>
  </si>
  <si>
    <t>046-052-36</t>
  </si>
  <si>
    <t>160-165-36</t>
  </si>
  <si>
    <t>022-025-19</t>
  </si>
  <si>
    <t>048-052-25</t>
  </si>
  <si>
    <t>165-170-36</t>
  </si>
  <si>
    <t>022-026-25</t>
  </si>
  <si>
    <t>049-055-36</t>
  </si>
  <si>
    <t>170-180-58</t>
  </si>
  <si>
    <t>022-027-30</t>
  </si>
  <si>
    <t>050-054-25</t>
  </si>
  <si>
    <t>175-180-36</t>
  </si>
  <si>
    <t>022-028-36</t>
  </si>
  <si>
    <t>050-055-30</t>
  </si>
  <si>
    <t>180-185-36</t>
  </si>
  <si>
    <t>023-028-30</t>
  </si>
  <si>
    <t>050-056-36</t>
  </si>
  <si>
    <t>185-200-85</t>
  </si>
  <si>
    <t>050-058-46</t>
  </si>
  <si>
    <t>190-200-58</t>
  </si>
  <si>
    <t>024-028-25</t>
  </si>
  <si>
    <t>050-060-58</t>
  </si>
  <si>
    <t>200-210-58</t>
  </si>
  <si>
    <t>024-029-30</t>
  </si>
  <si>
    <t>052-056-25</t>
  </si>
  <si>
    <t>205-210-36</t>
  </si>
  <si>
    <t>054-060-36</t>
  </si>
  <si>
    <t>220-230-46</t>
  </si>
  <si>
    <t>025-030-30</t>
  </si>
  <si>
    <t>055-060-30</t>
  </si>
  <si>
    <t>220-230-58</t>
  </si>
  <si>
    <t>025-031-36</t>
  </si>
  <si>
    <t>230-240-58</t>
  </si>
  <si>
    <t>027-032-30</t>
  </si>
  <si>
    <t>055-063-46</t>
  </si>
  <si>
    <t>027-031-25</t>
  </si>
  <si>
    <t>056-062-36</t>
  </si>
  <si>
    <t>240-255-85</t>
  </si>
  <si>
    <t>028-032-25</t>
  </si>
  <si>
    <t>265-275-58</t>
  </si>
  <si>
    <t>058-066-46</t>
  </si>
  <si>
    <t>305-320-85</t>
  </si>
  <si>
    <t>028-034-36</t>
  </si>
  <si>
    <t>060-068-46</t>
  </si>
  <si>
    <t>310-320-58</t>
  </si>
  <si>
    <t>029-035-36</t>
  </si>
  <si>
    <t>060-070-58</t>
  </si>
  <si>
    <t>030-034-25</t>
  </si>
  <si>
    <t>061-065-25</t>
  </si>
  <si>
    <t>420-430-58</t>
  </si>
  <si>
    <t>030-036-36</t>
  </si>
  <si>
    <t>063-068-30</t>
  </si>
  <si>
    <t xml:space="preserve">Розн-до 50 т.р. ОПТ-от 50 - 100 т.р. VIP- от 100 т.р. </t>
  </si>
  <si>
    <t>Кольца уплотнительные круглого сечения  ГОСТ 9833-73         руб/шт</t>
  </si>
  <si>
    <t>003-005-14</t>
  </si>
  <si>
    <t>004-007-19</t>
  </si>
  <si>
    <t>006-009-19</t>
  </si>
  <si>
    <t>007-010-19</t>
  </si>
  <si>
    <t>008-011-19</t>
  </si>
  <si>
    <t>009-012-19</t>
  </si>
  <si>
    <t>010-013-19</t>
  </si>
  <si>
    <t>010-015-30</t>
  </si>
  <si>
    <t>011-014-19</t>
  </si>
  <si>
    <t>011-016-30</t>
  </si>
  <si>
    <t>012-015-19</t>
  </si>
  <si>
    <t>012-017-30</t>
  </si>
  <si>
    <t>013-016-19</t>
  </si>
  <si>
    <t>013-017-25</t>
  </si>
  <si>
    <t>015-019-25</t>
  </si>
  <si>
    <t>015-020-30</t>
  </si>
  <si>
    <t>015-021-36</t>
  </si>
  <si>
    <t>016-019-19</t>
  </si>
  <si>
    <t>017-020-19</t>
  </si>
  <si>
    <t>018-024-36</t>
  </si>
  <si>
    <t>019-022-19</t>
  </si>
  <si>
    <t>020-023-19</t>
  </si>
  <si>
    <t>020-024-25</t>
  </si>
  <si>
    <t>023-027-25</t>
  </si>
  <si>
    <t>025-028-19</t>
  </si>
  <si>
    <t>025-029-25</t>
  </si>
  <si>
    <t>026-030-25</t>
  </si>
  <si>
    <t>026-032-36</t>
  </si>
  <si>
    <t>027-030-19</t>
  </si>
  <si>
    <t>027-033-36</t>
  </si>
  <si>
    <t>028-036-46</t>
  </si>
  <si>
    <t>030-035-30</t>
  </si>
  <si>
    <t>032-035-19</t>
  </si>
  <si>
    <t>032-037-30</t>
  </si>
  <si>
    <t>033-038-30</t>
  </si>
  <si>
    <t>035-038-19</t>
  </si>
  <si>
    <t>035-041-36</t>
  </si>
  <si>
    <t>043-047-25</t>
  </si>
  <si>
    <t>044-048-25</t>
  </si>
  <si>
    <t>044-052-46</t>
  </si>
  <si>
    <t>045-049-25</t>
  </si>
  <si>
    <t>045-050-30</t>
  </si>
  <si>
    <t>047-055-46</t>
  </si>
  <si>
    <t>048-054-36</t>
  </si>
  <si>
    <t>048-056-46</t>
  </si>
  <si>
    <t>051-056-30</t>
  </si>
  <si>
    <t>054-058-25</t>
  </si>
  <si>
    <t>055-065-58</t>
  </si>
  <si>
    <t>058-063-30</t>
  </si>
  <si>
    <t>059-065-36</t>
  </si>
  <si>
    <t>060-065-30</t>
  </si>
  <si>
    <t>060-066-36</t>
  </si>
  <si>
    <t>065-070-30</t>
  </si>
  <si>
    <t>065-071-36</t>
  </si>
  <si>
    <t>065-073-46</t>
  </si>
  <si>
    <t>140-150-58</t>
  </si>
  <si>
    <t>145-155-58</t>
  </si>
  <si>
    <t>150-155-30</t>
  </si>
  <si>
    <t>155-165-58</t>
  </si>
  <si>
    <t>160-170-58</t>
  </si>
  <si>
    <t>165-175-58</t>
  </si>
  <si>
    <t>175-185-58</t>
  </si>
  <si>
    <t>180-190-58</t>
  </si>
  <si>
    <t>185-190-36</t>
  </si>
  <si>
    <t>185-195-58</t>
  </si>
  <si>
    <t>190-195-36</t>
  </si>
  <si>
    <t>190-200-46</t>
  </si>
  <si>
    <t>195-200-36</t>
  </si>
  <si>
    <t>195-205-58</t>
  </si>
  <si>
    <t>205-215-58</t>
  </si>
  <si>
    <t>205-220-85</t>
  </si>
  <si>
    <t>210-215-36</t>
  </si>
  <si>
    <t>210-220-58</t>
  </si>
  <si>
    <t>225-240-85</t>
  </si>
  <si>
    <t>235-250-85</t>
  </si>
  <si>
    <t>240-245-36</t>
  </si>
  <si>
    <t>240-250-58</t>
  </si>
  <si>
    <t>245-255-46</t>
  </si>
  <si>
    <t>255-265-58</t>
  </si>
  <si>
    <t>260-270-58</t>
  </si>
  <si>
    <t>265-280-85</t>
  </si>
  <si>
    <t>270-280-58</t>
  </si>
  <si>
    <t>280-290-58</t>
  </si>
  <si>
    <t>285-300-85</t>
  </si>
  <si>
    <t>290-300-58</t>
  </si>
  <si>
    <t>320-330-58</t>
  </si>
  <si>
    <t>320-335-85</t>
  </si>
  <si>
    <t>330-340-58</t>
  </si>
  <si>
    <t>350-360-58</t>
  </si>
  <si>
    <t>365-380-85</t>
  </si>
  <si>
    <t>385-400-85</t>
  </si>
  <si>
    <t>024-030-36</t>
  </si>
  <si>
    <t>028-033-30</t>
  </si>
  <si>
    <t>300-310-58</t>
  </si>
  <si>
    <t>Уважаемые покупатели!!! Просим обратить внимание!!! Кольца сечением до 100 мм продаются упаковками по 10 штук; свыше 100 мм продаются поштучно!!!</t>
  </si>
  <si>
    <t>009-013-19</t>
  </si>
  <si>
    <t>023-026-19</t>
  </si>
  <si>
    <t>023-029-36</t>
  </si>
  <si>
    <t>024-027-19</t>
  </si>
  <si>
    <t>026-029-19</t>
  </si>
  <si>
    <t>028-031-19</t>
  </si>
  <si>
    <t>028-036-40</t>
  </si>
  <si>
    <t>029-032-19</t>
  </si>
  <si>
    <t>029-033-25</t>
  </si>
  <si>
    <t>029-034-30</t>
  </si>
  <si>
    <t>030-033-19</t>
  </si>
  <si>
    <t>030-038-40</t>
  </si>
  <si>
    <t>031-037-30</t>
  </si>
  <si>
    <t>033-036-19</t>
  </si>
  <si>
    <t>034-037-19</t>
  </si>
  <si>
    <t>034-039-30</t>
  </si>
  <si>
    <t>034-042-46</t>
  </si>
  <si>
    <t>037-040-19</t>
  </si>
  <si>
    <t>038-046-46</t>
  </si>
  <si>
    <t>040-043-19</t>
  </si>
  <si>
    <t>041-045-25</t>
  </si>
  <si>
    <t>042-045-19</t>
  </si>
  <si>
    <t>042-046-25</t>
  </si>
  <si>
    <t>044-049-30</t>
  </si>
  <si>
    <t>045-048-19</t>
  </si>
  <si>
    <t>046-050-25</t>
  </si>
  <si>
    <t>047-050-19</t>
  </si>
  <si>
    <t>048-052-30</t>
  </si>
  <si>
    <t>050-053-19</t>
  </si>
  <si>
    <t>051-055-25</t>
  </si>
  <si>
    <t>052-058-36</t>
  </si>
  <si>
    <t>052-060-46</t>
  </si>
  <si>
    <t>054-062-46</t>
  </si>
  <si>
    <t>055-059-25</t>
  </si>
  <si>
    <t>055-061-36</t>
  </si>
  <si>
    <t>056-060-25</t>
  </si>
  <si>
    <t>056-061-30</t>
  </si>
  <si>
    <t>057-063-36</t>
  </si>
  <si>
    <t>058-064-36</t>
  </si>
  <si>
    <t>059-064-30</t>
  </si>
  <si>
    <t>060-064-25</t>
  </si>
  <si>
    <t>062-066-25</t>
  </si>
  <si>
    <t>062-070-46</t>
  </si>
  <si>
    <t>063-069-36</t>
  </si>
  <si>
    <t>064-068-25</t>
  </si>
  <si>
    <t>064-072-46</t>
  </si>
  <si>
    <t>065-070-25</t>
  </si>
  <si>
    <t>068-074-36</t>
  </si>
  <si>
    <t>068-076-46</t>
  </si>
  <si>
    <t>070-075-25</t>
  </si>
  <si>
    <t>074-082-46</t>
  </si>
  <si>
    <t>075-083-46</t>
  </si>
  <si>
    <t>078-082-25</t>
  </si>
  <si>
    <t>078-084-36</t>
  </si>
  <si>
    <t>078-086-46</t>
  </si>
  <si>
    <t>080-085-25</t>
  </si>
  <si>
    <t>082-090-46</t>
  </si>
  <si>
    <t>082-095-25</t>
  </si>
  <si>
    <t>085-090-25</t>
  </si>
  <si>
    <t>085-092-46</t>
  </si>
  <si>
    <t>086-092-36</t>
  </si>
  <si>
    <t>088-092-25</t>
  </si>
  <si>
    <t>088-094-36</t>
  </si>
  <si>
    <t>088-095-46</t>
  </si>
  <si>
    <t>092-098-30</t>
  </si>
  <si>
    <t>092-100-46</t>
  </si>
  <si>
    <t>095-100-25</t>
  </si>
  <si>
    <t>095-101-36</t>
  </si>
  <si>
    <t>095-102-46</t>
  </si>
  <si>
    <t>098-102-25</t>
  </si>
  <si>
    <t>098-104-36</t>
  </si>
  <si>
    <t>098-105-46</t>
  </si>
  <si>
    <t>100-105-25</t>
  </si>
  <si>
    <t>100-108-46</t>
  </si>
  <si>
    <t>102-108-30</t>
  </si>
  <si>
    <t>102-110-46</t>
  </si>
  <si>
    <t>105-111-36</t>
  </si>
  <si>
    <t>108-115-46</t>
  </si>
  <si>
    <t>109-115-36</t>
  </si>
  <si>
    <t>110-115-30</t>
  </si>
  <si>
    <t>110-118-46</t>
  </si>
  <si>
    <t>112-120-46</t>
  </si>
  <si>
    <t>118-124-36</t>
  </si>
  <si>
    <t>120-128-46</t>
  </si>
  <si>
    <t>122-130-46</t>
  </si>
  <si>
    <t>125-135-46</t>
  </si>
  <si>
    <t>130-135-36</t>
  </si>
  <si>
    <t>135-140-30</t>
  </si>
  <si>
    <t>135-145-36</t>
  </si>
  <si>
    <t>036-040-25</t>
  </si>
  <si>
    <t>036-041-30</t>
  </si>
  <si>
    <t>036-042-36</t>
  </si>
  <si>
    <t>036-044-46</t>
  </si>
  <si>
    <t>037-041-25</t>
  </si>
  <si>
    <t>037-045-46</t>
  </si>
  <si>
    <t>038-042-25</t>
  </si>
  <si>
    <t>038-042-30</t>
  </si>
  <si>
    <t>038-044-36</t>
  </si>
  <si>
    <t>039-045-36</t>
  </si>
  <si>
    <t>040-044-25</t>
  </si>
  <si>
    <t>040-045-30</t>
  </si>
  <si>
    <t>040-046-36</t>
  </si>
  <si>
    <t>040-048-46</t>
  </si>
  <si>
    <t>042-048-30</t>
  </si>
  <si>
    <t>042-048-36</t>
  </si>
  <si>
    <t>066-071-30</t>
  </si>
  <si>
    <t>067-075-46</t>
  </si>
  <si>
    <t>068-072-25</t>
  </si>
  <si>
    <t>069-075-36</t>
  </si>
  <si>
    <t>070-075-30</t>
  </si>
  <si>
    <t>070-076-36</t>
  </si>
  <si>
    <t>070-078-46</t>
  </si>
  <si>
    <t>070-080-58</t>
  </si>
  <si>
    <t>072-078-36</t>
  </si>
  <si>
    <t>072-080-46</t>
  </si>
  <si>
    <t>074-080-36</t>
  </si>
  <si>
    <t>075-080-25</t>
  </si>
  <si>
    <t>075-080-30</t>
  </si>
  <si>
    <t>075-081-36</t>
  </si>
  <si>
    <t>075-085-58</t>
  </si>
  <si>
    <t>076-082-36</t>
  </si>
  <si>
    <t>077-085-46</t>
  </si>
  <si>
    <t>079-085-36</t>
  </si>
  <si>
    <t>080-085-30</t>
  </si>
  <si>
    <t>080-086-36</t>
  </si>
  <si>
    <t>080-088-46</t>
  </si>
  <si>
    <t>080-090-58</t>
  </si>
  <si>
    <t>082-088-36</t>
  </si>
  <si>
    <t>084-090-36</t>
  </si>
  <si>
    <t>085-090-30</t>
  </si>
  <si>
    <t>085-091-36</t>
  </si>
  <si>
    <t>085-095-58</t>
  </si>
  <si>
    <t>089-095-36</t>
  </si>
  <si>
    <t>090-095-30</t>
  </si>
  <si>
    <t>090-096-36</t>
  </si>
  <si>
    <t>090-098-46</t>
  </si>
  <si>
    <t>090-100-58</t>
  </si>
  <si>
    <t>092-098-36</t>
  </si>
  <si>
    <t>094-100-36</t>
  </si>
  <si>
    <t>095-100-30</t>
  </si>
  <si>
    <t>095-105-58</t>
  </si>
  <si>
    <t>096-102-36</t>
  </si>
  <si>
    <t>099-105-36</t>
  </si>
  <si>
    <t>100-105-30</t>
  </si>
  <si>
    <t>100-106-36</t>
  </si>
  <si>
    <t>100-110-58</t>
  </si>
  <si>
    <t>102-108-36</t>
  </si>
  <si>
    <t>104-110-36</t>
  </si>
  <si>
    <t>105-110-30</t>
  </si>
  <si>
    <t>105-115-58</t>
  </si>
  <si>
    <t>106-112-36</t>
  </si>
  <si>
    <t>108-112-25</t>
  </si>
  <si>
    <t>108-112-30</t>
  </si>
  <si>
    <t>108-114-36</t>
  </si>
  <si>
    <t>110-116-36</t>
  </si>
  <si>
    <t>110-120-58</t>
  </si>
  <si>
    <t>112-118-36</t>
  </si>
  <si>
    <t>114-120-36</t>
  </si>
  <si>
    <t>115-120-30</t>
  </si>
  <si>
    <t>115-121-36</t>
  </si>
  <si>
    <t>115-125-58</t>
  </si>
  <si>
    <t>118-125-46</t>
  </si>
  <si>
    <t>120-125-30</t>
  </si>
  <si>
    <t>120-126-36</t>
  </si>
  <si>
    <t>120-130-58</t>
  </si>
  <si>
    <t>125-130-30</t>
  </si>
  <si>
    <t>125-130-36</t>
  </si>
  <si>
    <t>125-135-58</t>
  </si>
  <si>
    <t>130-135-25</t>
  </si>
  <si>
    <t>130-135-30</t>
  </si>
  <si>
    <t>130-140-58</t>
  </si>
  <si>
    <t>135-140-36</t>
  </si>
  <si>
    <t>135-145-46</t>
  </si>
  <si>
    <t>020-026-36</t>
  </si>
  <si>
    <t>021-026-30</t>
  </si>
  <si>
    <t>071-076-30</t>
  </si>
  <si>
    <t>071-077-36</t>
  </si>
  <si>
    <t>072-078-25</t>
  </si>
  <si>
    <t>009-013-25</t>
  </si>
  <si>
    <t>004-008-25</t>
  </si>
  <si>
    <t>005-007-14</t>
  </si>
  <si>
    <t>005-009-25</t>
  </si>
  <si>
    <t>006-008-14</t>
  </si>
  <si>
    <t>006-012-30</t>
  </si>
  <si>
    <t>008-010-14</t>
  </si>
  <si>
    <t>008-011-22</t>
  </si>
  <si>
    <t>013-018-30</t>
  </si>
  <si>
    <t>014-017-19</t>
  </si>
  <si>
    <t>014-020-36</t>
  </si>
  <si>
    <t>015-018-19</t>
  </si>
  <si>
    <t>016-022-36</t>
  </si>
  <si>
    <t>017-022-30</t>
  </si>
  <si>
    <t>018-021-19</t>
  </si>
  <si>
    <t>018-023-30</t>
  </si>
  <si>
    <t>019-024-30</t>
  </si>
  <si>
    <t>019-025-36</t>
  </si>
  <si>
    <t>021-027-36</t>
  </si>
  <si>
    <t>024-032-40</t>
  </si>
  <si>
    <t>026-031-30</t>
  </si>
  <si>
    <t>036-039-19</t>
  </si>
  <si>
    <t>048-052-19</t>
  </si>
  <si>
    <t>053-063-58</t>
  </si>
  <si>
    <t>056-066-58</t>
  </si>
  <si>
    <t>057-065-46</t>
  </si>
  <si>
    <t>058-062-25</t>
  </si>
  <si>
    <t>060-070-50</t>
  </si>
  <si>
    <t>062-068-36</t>
  </si>
  <si>
    <t>063-071-46</t>
  </si>
  <si>
    <t>066-072-36</t>
  </si>
  <si>
    <t>082-095-75</t>
  </si>
  <si>
    <t xml:space="preserve">Розн-до 50т.р./ОПТ-от 50 - 100т.р./VIP- от 100т.р. </t>
  </si>
  <si>
    <t>цены указаны 
без НДС действуют 
с 07.09.2016г.</t>
  </si>
  <si>
    <t>Кольца уплотнительные круглого сечения силиконовые                 руб/шт</t>
  </si>
  <si>
    <t>026-030-20</t>
  </si>
  <si>
    <t>060-066-30</t>
  </si>
  <si>
    <t>122-128-25</t>
  </si>
  <si>
    <t>003-006-19</t>
  </si>
  <si>
    <t>024-032-46</t>
  </si>
  <si>
    <t>044-058-46</t>
  </si>
  <si>
    <t>цены указаны 
без НДС действуют 
с 19.04.2019г.</t>
  </si>
  <si>
    <t>052-062-36</t>
  </si>
  <si>
    <t>055-060-25</t>
  </si>
  <si>
    <t>057-062-25</t>
  </si>
  <si>
    <t>310-320-62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</si>
</sst>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.5"/>
      <name val="Arial Cyr"/>
      <family val="2"/>
    </font>
    <font>
      <sz val="10.5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Arial"/>
      <family val="2"/>
    </font>
    <font>
      <b/>
      <i/>
      <sz val="14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9" fontId="3" fillId="0" borderId="0" xfId="58" applyFont="1" applyFill="1" applyBorder="1" applyAlignment="1">
      <alignment horizontal="left" vertical="center"/>
    </xf>
    <xf numFmtId="9" fontId="3" fillId="0" borderId="0" xfId="58" applyFont="1" applyFill="1" applyBorder="1" applyAlignment="1">
      <alignment horizontal="center"/>
    </xf>
    <xf numFmtId="0" fontId="0" fillId="0" borderId="0" xfId="0" applyFill="1" applyBorder="1" applyAlignment="1">
      <alignment/>
    </xf>
    <xf numFmtId="9" fontId="12" fillId="0" borderId="0" xfId="58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right" vertical="center"/>
    </xf>
    <xf numFmtId="2" fontId="16" fillId="0" borderId="16" xfId="0" applyNumberFormat="1" applyFont="1" applyFill="1" applyBorder="1" applyAlignment="1">
      <alignment vertical="center"/>
    </xf>
    <xf numFmtId="2" fontId="16" fillId="0" borderId="17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18" xfId="0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2" fontId="16" fillId="0" borderId="22" xfId="0" applyNumberFormat="1" applyFont="1" applyFill="1" applyBorder="1" applyAlignment="1">
      <alignment vertical="center"/>
    </xf>
    <xf numFmtId="2" fontId="16" fillId="0" borderId="23" xfId="0" applyNumberFormat="1" applyFont="1" applyFill="1" applyBorder="1" applyAlignment="1">
      <alignment vertical="center"/>
    </xf>
    <xf numFmtId="2" fontId="16" fillId="0" borderId="24" xfId="0" applyNumberFormat="1" applyFont="1" applyFill="1" applyBorder="1" applyAlignment="1">
      <alignment horizontal="right" vertical="center"/>
    </xf>
    <xf numFmtId="2" fontId="16" fillId="0" borderId="24" xfId="0" applyNumberFormat="1" applyFont="1" applyFill="1" applyBorder="1" applyAlignment="1">
      <alignment vertical="center"/>
    </xf>
    <xf numFmtId="2" fontId="16" fillId="0" borderId="25" xfId="0" applyNumberFormat="1" applyFont="1" applyFill="1" applyBorder="1" applyAlignment="1">
      <alignment horizontal="right" vertical="center"/>
    </xf>
    <xf numFmtId="2" fontId="16" fillId="0" borderId="25" xfId="0" applyNumberFormat="1" applyFont="1" applyFill="1" applyBorder="1" applyAlignment="1">
      <alignment vertical="center"/>
    </xf>
    <xf numFmtId="2" fontId="16" fillId="0" borderId="19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top" wrapText="1"/>
    </xf>
    <xf numFmtId="2" fontId="16" fillId="0" borderId="24" xfId="0" applyNumberFormat="1" applyFont="1" applyFill="1" applyBorder="1" applyAlignment="1">
      <alignment horizontal="right" vertical="center"/>
    </xf>
    <xf numFmtId="2" fontId="16" fillId="0" borderId="24" xfId="0" applyNumberFormat="1" applyFont="1" applyFill="1" applyBorder="1" applyAlignment="1">
      <alignment vertical="center"/>
    </xf>
    <xf numFmtId="2" fontId="16" fillId="0" borderId="26" xfId="0" applyNumberFormat="1" applyFont="1" applyFill="1" applyBorder="1" applyAlignment="1">
      <alignment horizontal="right" vertical="center"/>
    </xf>
    <xf numFmtId="2" fontId="16" fillId="0" borderId="26" xfId="0" applyNumberFormat="1" applyFont="1" applyFill="1" applyBorder="1" applyAlignment="1">
      <alignment vertical="center"/>
    </xf>
    <xf numFmtId="2" fontId="16" fillId="0" borderId="27" xfId="0" applyNumberFormat="1" applyFont="1" applyFill="1" applyBorder="1" applyAlignment="1">
      <alignment vertical="center"/>
    </xf>
    <xf numFmtId="0" fontId="9" fillId="0" borderId="18" xfId="53" applyFont="1" applyFill="1" applyBorder="1" applyAlignment="1">
      <alignment horizontal="center"/>
      <protection/>
    </xf>
    <xf numFmtId="0" fontId="9" fillId="0" borderId="28" xfId="0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2" fontId="16" fillId="0" borderId="29" xfId="0" applyNumberFormat="1" applyFont="1" applyFill="1" applyBorder="1" applyAlignment="1">
      <alignment horizontal="right" vertical="center"/>
    </xf>
    <xf numFmtId="2" fontId="16" fillId="0" borderId="29" xfId="0" applyNumberFormat="1" applyFont="1" applyFill="1" applyBorder="1" applyAlignment="1">
      <alignment vertical="center"/>
    </xf>
    <xf numFmtId="0" fontId="9" fillId="0" borderId="21" xfId="53" applyFont="1" applyFill="1" applyBorder="1" applyAlignment="1">
      <alignment horizontal="center"/>
      <protection/>
    </xf>
    <xf numFmtId="0" fontId="9" fillId="0" borderId="28" xfId="53" applyFont="1" applyFill="1" applyBorder="1" applyAlignment="1">
      <alignment horizontal="center"/>
      <protection/>
    </xf>
    <xf numFmtId="2" fontId="16" fillId="0" borderId="3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2" fontId="16" fillId="0" borderId="11" xfId="0" applyNumberFormat="1" applyFont="1" applyFill="1" applyBorder="1" applyAlignment="1">
      <alignment horizontal="right" vertical="center"/>
    </xf>
    <xf numFmtId="2" fontId="16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2" fontId="16" fillId="0" borderId="36" xfId="0" applyNumberFormat="1" applyFont="1" applyFill="1" applyBorder="1" applyAlignment="1">
      <alignment vertical="center"/>
    </xf>
    <xf numFmtId="0" fontId="9" fillId="0" borderId="31" xfId="53" applyFont="1" applyFill="1" applyBorder="1" applyAlignment="1">
      <alignment horizontal="center"/>
      <protection/>
    </xf>
    <xf numFmtId="0" fontId="14" fillId="0" borderId="37" xfId="0" applyFont="1" applyBorder="1" applyAlignment="1">
      <alignment horizontal="center" vertical="center"/>
    </xf>
    <xf numFmtId="2" fontId="16" fillId="0" borderId="38" xfId="0" applyNumberFormat="1" applyFont="1" applyFill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2" fontId="16" fillId="0" borderId="25" xfId="0" applyNumberFormat="1" applyFont="1" applyFill="1" applyBorder="1" applyAlignment="1">
      <alignment horizontal="right" vertical="center"/>
    </xf>
    <xf numFmtId="2" fontId="16" fillId="0" borderId="25" xfId="0" applyNumberFormat="1" applyFont="1" applyFill="1" applyBorder="1" applyAlignment="1">
      <alignment vertical="center"/>
    </xf>
    <xf numFmtId="2" fontId="16" fillId="0" borderId="22" xfId="0" applyNumberFormat="1" applyFont="1" applyFill="1" applyBorder="1" applyAlignment="1">
      <alignment vertical="center"/>
    </xf>
    <xf numFmtId="2" fontId="16" fillId="32" borderId="27" xfId="0" applyNumberFormat="1" applyFont="1" applyFill="1" applyBorder="1" applyAlignment="1">
      <alignment vertical="center"/>
    </xf>
    <xf numFmtId="2" fontId="16" fillId="32" borderId="19" xfId="0" applyNumberFormat="1" applyFont="1" applyFill="1" applyBorder="1" applyAlignment="1">
      <alignment vertical="center"/>
    </xf>
    <xf numFmtId="2" fontId="16" fillId="32" borderId="22" xfId="0" applyNumberFormat="1" applyFont="1" applyFill="1" applyBorder="1" applyAlignment="1">
      <alignment vertical="center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5" fillId="33" borderId="4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9" fontId="12" fillId="33" borderId="47" xfId="58" applyFont="1" applyFill="1" applyBorder="1" applyAlignment="1">
      <alignment horizontal="center" vertical="center"/>
    </xf>
    <xf numFmtId="9" fontId="12" fillId="33" borderId="48" xfId="58" applyFont="1" applyFill="1" applyBorder="1" applyAlignment="1">
      <alignment horizontal="center" vertical="center"/>
    </xf>
    <xf numFmtId="9" fontId="12" fillId="33" borderId="49" xfId="58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15" fillId="33" borderId="49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2" fontId="16" fillId="0" borderId="26" xfId="0" applyNumberFormat="1" applyFont="1" applyFill="1" applyBorder="1" applyAlignment="1">
      <alignment horizontal="right" vertical="center"/>
    </xf>
    <xf numFmtId="2" fontId="16" fillId="0" borderId="26" xfId="0" applyNumberFormat="1" applyFont="1" applyFill="1" applyBorder="1" applyAlignment="1">
      <alignment vertical="center"/>
    </xf>
    <xf numFmtId="2" fontId="16" fillId="0" borderId="27" xfId="0" applyNumberFormat="1" applyFont="1" applyFill="1" applyBorder="1" applyAlignment="1">
      <alignment vertical="center"/>
    </xf>
    <xf numFmtId="2" fontId="16" fillId="0" borderId="52" xfId="0" applyNumberFormat="1" applyFont="1" applyFill="1" applyBorder="1" applyAlignment="1">
      <alignment vertical="center"/>
    </xf>
    <xf numFmtId="2" fontId="16" fillId="0" borderId="53" xfId="0" applyNumberFormat="1" applyFont="1" applyFill="1" applyBorder="1" applyAlignment="1">
      <alignment vertical="center"/>
    </xf>
    <xf numFmtId="0" fontId="18" fillId="3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31" xfId="0" applyFont="1" applyFill="1" applyBorder="1" applyAlignment="1">
      <alignment horizontal="center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41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43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10</xdr:col>
      <xdr:colOff>523875</xdr:colOff>
      <xdr:row>3</xdr:row>
      <xdr:rowOff>371475</xdr:rowOff>
    </xdr:to>
    <xdr:pic>
      <xdr:nvPicPr>
        <xdr:cNvPr id="1" name="Picture 24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667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19050</xdr:rowOff>
    </xdr:from>
    <xdr:to>
      <xdr:col>13</xdr:col>
      <xdr:colOff>514350</xdr:colOff>
      <xdr:row>3</xdr:row>
      <xdr:rowOff>409575</xdr:rowOff>
    </xdr:to>
    <xdr:pic>
      <xdr:nvPicPr>
        <xdr:cNvPr id="2" name="Рисунок 5" descr="image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19050"/>
          <a:ext cx="2266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45</xdr:row>
      <xdr:rowOff>38100</xdr:rowOff>
    </xdr:from>
    <xdr:to>
      <xdr:col>10</xdr:col>
      <xdr:colOff>523875</xdr:colOff>
      <xdr:row>48</xdr:row>
      <xdr:rowOff>371475</xdr:rowOff>
    </xdr:to>
    <xdr:pic>
      <xdr:nvPicPr>
        <xdr:cNvPr id="3" name="Picture 24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72350"/>
          <a:ext cx="7639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45</xdr:row>
      <xdr:rowOff>19050</xdr:rowOff>
    </xdr:from>
    <xdr:to>
      <xdr:col>13</xdr:col>
      <xdr:colOff>514350</xdr:colOff>
      <xdr:row>48</xdr:row>
      <xdr:rowOff>409575</xdr:rowOff>
    </xdr:to>
    <xdr:pic>
      <xdr:nvPicPr>
        <xdr:cNvPr id="4" name="Рисунок 7" descr="image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7353300"/>
          <a:ext cx="2266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91</xdr:row>
      <xdr:rowOff>19050</xdr:rowOff>
    </xdr:from>
    <xdr:to>
      <xdr:col>10</xdr:col>
      <xdr:colOff>523875</xdr:colOff>
      <xdr:row>94</xdr:row>
      <xdr:rowOff>247650</xdr:rowOff>
    </xdr:to>
    <xdr:pic>
      <xdr:nvPicPr>
        <xdr:cNvPr id="5" name="Picture 24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811375"/>
          <a:ext cx="7629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91</xdr:row>
      <xdr:rowOff>9525</xdr:rowOff>
    </xdr:from>
    <xdr:to>
      <xdr:col>13</xdr:col>
      <xdr:colOff>514350</xdr:colOff>
      <xdr:row>94</xdr:row>
      <xdr:rowOff>257175</xdr:rowOff>
    </xdr:to>
    <xdr:pic>
      <xdr:nvPicPr>
        <xdr:cNvPr id="6" name="Рисунок 9" descr="image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14801850"/>
          <a:ext cx="2266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10</xdr:col>
      <xdr:colOff>514350</xdr:colOff>
      <xdr:row>3</xdr:row>
      <xdr:rowOff>161925</xdr:rowOff>
    </xdr:to>
    <xdr:pic>
      <xdr:nvPicPr>
        <xdr:cNvPr id="1" name="Picture 24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353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19050</xdr:rowOff>
    </xdr:from>
    <xdr:to>
      <xdr:col>13</xdr:col>
      <xdr:colOff>504825</xdr:colOff>
      <xdr:row>3</xdr:row>
      <xdr:rowOff>161925</xdr:rowOff>
    </xdr:to>
    <xdr:pic>
      <xdr:nvPicPr>
        <xdr:cNvPr id="2" name="Рисунок 5" descr="image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19050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127"/>
  <sheetViews>
    <sheetView tabSelected="1" view="pageBreakPreview" zoomScale="110" zoomScaleSheetLayoutView="110" workbookViewId="0" topLeftCell="A103">
      <selection activeCell="M113" sqref="M113:P119"/>
    </sheetView>
  </sheetViews>
  <sheetFormatPr defaultColWidth="9.00390625" defaultRowHeight="12.75"/>
  <cols>
    <col min="1" max="1" width="14.625" style="0" customWidth="1"/>
    <col min="2" max="4" width="7.00390625" style="0" customWidth="1"/>
    <col min="5" max="5" width="14.625" style="0" customWidth="1"/>
    <col min="6" max="8" width="7.00390625" style="0" customWidth="1"/>
    <col min="9" max="9" width="15.75390625" style="0" customWidth="1"/>
    <col min="10" max="12" width="7.00390625" style="0" customWidth="1"/>
    <col min="13" max="13" width="16.125" style="0" customWidth="1"/>
    <col min="14" max="16" width="7.00390625" style="0" customWidth="1"/>
    <col min="17" max="17" width="24.875" style="0" hidden="1" customWidth="1"/>
    <col min="18" max="18" width="7.25390625" style="0" customWidth="1"/>
    <col min="19" max="19" width="6.125" style="0" customWidth="1"/>
    <col min="20" max="20" width="6.375" style="0" customWidth="1"/>
    <col min="21" max="21" width="14.375" style="0" customWidth="1"/>
    <col min="22" max="22" width="7.375" style="0" customWidth="1"/>
    <col min="23" max="23" width="6.875" style="0" customWidth="1"/>
    <col min="24" max="24" width="7.875" style="0" customWidth="1"/>
    <col min="25" max="25" width="13.75390625" style="0" customWidth="1"/>
    <col min="26" max="26" width="6.875" style="0" customWidth="1"/>
    <col min="27" max="27" width="6.25390625" style="0" customWidth="1"/>
  </cols>
  <sheetData>
    <row r="1" spans="1:24" ht="15.7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115"/>
      <c r="M1" s="116"/>
      <c r="N1" s="117"/>
      <c r="O1" s="124" t="s">
        <v>409</v>
      </c>
      <c r="P1" s="125"/>
      <c r="Q1" s="1"/>
      <c r="R1" s="1"/>
      <c r="S1" s="2"/>
      <c r="T1" s="2"/>
      <c r="U1" s="2"/>
      <c r="X1" s="3"/>
    </row>
    <row r="2" spans="1:27" ht="15.7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118"/>
      <c r="M2" s="119"/>
      <c r="N2" s="120"/>
      <c r="O2" s="126"/>
      <c r="P2" s="127"/>
      <c r="Q2" s="4"/>
      <c r="R2" s="4"/>
      <c r="S2" s="4"/>
      <c r="T2" s="4"/>
      <c r="U2" s="5"/>
      <c r="V2" s="5"/>
      <c r="W2" s="5"/>
      <c r="X2" s="5"/>
      <c r="Y2" s="6"/>
      <c r="Z2" s="7"/>
      <c r="AA2" s="8"/>
    </row>
    <row r="3" spans="1:27" ht="17.2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118"/>
      <c r="M3" s="119"/>
      <c r="N3" s="120"/>
      <c r="O3" s="126"/>
      <c r="P3" s="127"/>
      <c r="Q3" s="9"/>
      <c r="R3" s="9"/>
      <c r="S3" s="10"/>
      <c r="T3" s="11"/>
      <c r="U3" s="11"/>
      <c r="V3" s="11"/>
      <c r="W3" s="11"/>
      <c r="X3" s="11"/>
      <c r="Y3" s="6"/>
      <c r="Z3" s="7"/>
      <c r="AA3" s="8"/>
    </row>
    <row r="4" spans="1:27" ht="33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121"/>
      <c r="M4" s="122"/>
      <c r="N4" s="123"/>
      <c r="O4" s="128"/>
      <c r="P4" s="129"/>
      <c r="Q4" s="12"/>
      <c r="R4" s="12"/>
      <c r="S4" s="13"/>
      <c r="T4" s="14"/>
      <c r="U4" s="14"/>
      <c r="V4" s="14"/>
      <c r="W4" s="14"/>
      <c r="X4" s="14"/>
      <c r="Y4" s="6"/>
      <c r="Z4" s="7"/>
      <c r="AA4" s="15"/>
    </row>
    <row r="5" spans="1:27" s="13" customFormat="1" ht="15.75" customHeight="1" thickBot="1">
      <c r="A5" s="100" t="s">
        <v>94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6" t="s">
        <v>0</v>
      </c>
      <c r="R5" s="16"/>
      <c r="S5" s="16"/>
      <c r="T5" s="17"/>
      <c r="U5" s="17"/>
      <c r="V5" s="17"/>
      <c r="W5" s="18"/>
      <c r="X5" s="18"/>
      <c r="AA5" s="19"/>
    </row>
    <row r="6" spans="1:27" s="13" customFormat="1" ht="12" customHeight="1" thickBot="1">
      <c r="A6" s="76" t="s">
        <v>1</v>
      </c>
      <c r="B6" s="77" t="s">
        <v>2</v>
      </c>
      <c r="C6" s="77" t="s">
        <v>3</v>
      </c>
      <c r="D6" s="80" t="s">
        <v>4</v>
      </c>
      <c r="E6" s="76" t="s">
        <v>1</v>
      </c>
      <c r="F6" s="77" t="s">
        <v>2</v>
      </c>
      <c r="G6" s="77" t="s">
        <v>3</v>
      </c>
      <c r="H6" s="75" t="s">
        <v>4</v>
      </c>
      <c r="I6" s="82" t="s">
        <v>1</v>
      </c>
      <c r="J6" s="77" t="s">
        <v>2</v>
      </c>
      <c r="K6" s="77" t="s">
        <v>3</v>
      </c>
      <c r="L6" s="75" t="s">
        <v>4</v>
      </c>
      <c r="M6" s="76" t="s">
        <v>1</v>
      </c>
      <c r="N6" s="77" t="s">
        <v>2</v>
      </c>
      <c r="O6" s="77" t="s">
        <v>3</v>
      </c>
      <c r="P6" s="75" t="s">
        <v>4</v>
      </c>
      <c r="Q6" s="25"/>
      <c r="R6" s="26"/>
      <c r="S6" s="26"/>
      <c r="T6" s="26"/>
      <c r="U6" s="18"/>
      <c r="V6" s="18"/>
      <c r="W6" s="18"/>
      <c r="X6" s="18"/>
      <c r="AA6" s="27"/>
    </row>
    <row r="7" spans="1:27" s="13" customFormat="1" ht="12" customHeight="1">
      <c r="A7" s="61" t="s">
        <v>95</v>
      </c>
      <c r="B7" s="57">
        <f aca="true" t="shared" si="0" ref="B7:B23">D7*1.15</f>
        <v>0.5175</v>
      </c>
      <c r="C7" s="58">
        <f aca="true" t="shared" si="1" ref="C7:C23">D7*1.1</f>
        <v>0.49500000000000005</v>
      </c>
      <c r="D7" s="87">
        <v>0.45</v>
      </c>
      <c r="E7" s="74" t="s">
        <v>110</v>
      </c>
      <c r="F7" s="57">
        <f aca="true" t="shared" si="2" ref="F7:F16">H7*1.15</f>
        <v>1.7249999999999999</v>
      </c>
      <c r="G7" s="58">
        <f aca="true" t="shared" si="3" ref="G7:G16">H7*1.1</f>
        <v>1.6500000000000001</v>
      </c>
      <c r="H7" s="78">
        <v>1.5</v>
      </c>
      <c r="I7" s="61" t="s">
        <v>119</v>
      </c>
      <c r="J7" s="57">
        <f aca="true" t="shared" si="4" ref="J7:J13">L7*1.15</f>
        <v>2.1849999999999996</v>
      </c>
      <c r="K7" s="58">
        <f aca="true" t="shared" si="5" ref="K7:K13">L7*1.1</f>
        <v>2.09</v>
      </c>
      <c r="L7" s="81">
        <v>1.9</v>
      </c>
      <c r="M7" s="61" t="s">
        <v>18</v>
      </c>
      <c r="N7" s="57">
        <f aca="true" t="shared" si="6" ref="N7:N13">P7*1.15</f>
        <v>4.0249999999999995</v>
      </c>
      <c r="O7" s="58">
        <f aca="true" t="shared" si="7" ref="O7:O13">P7*1.1</f>
        <v>3.8500000000000005</v>
      </c>
      <c r="P7" s="59">
        <v>3.5</v>
      </c>
      <c r="Q7" s="26"/>
      <c r="R7" s="26"/>
      <c r="S7" s="26"/>
      <c r="T7" s="26"/>
      <c r="U7" s="26"/>
      <c r="V7" s="26"/>
      <c r="W7" s="26"/>
      <c r="X7" s="26"/>
      <c r="AA7" s="32"/>
    </row>
    <row r="8" spans="1:27" s="13" customFormat="1" ht="12" customHeight="1">
      <c r="A8" s="33" t="s">
        <v>406</v>
      </c>
      <c r="B8" s="49">
        <f>D8*1.15</f>
        <v>0.5175</v>
      </c>
      <c r="C8" s="50">
        <f>D8*1.1</f>
        <v>0.49500000000000005</v>
      </c>
      <c r="D8" s="88">
        <v>0.45</v>
      </c>
      <c r="E8" s="73" t="s">
        <v>111</v>
      </c>
      <c r="F8" s="49">
        <f t="shared" si="2"/>
        <v>1.7249999999999999</v>
      </c>
      <c r="G8" s="50">
        <f t="shared" si="3"/>
        <v>1.6500000000000001</v>
      </c>
      <c r="H8" s="78">
        <v>1.5</v>
      </c>
      <c r="I8" s="33" t="s">
        <v>120</v>
      </c>
      <c r="J8" s="49">
        <f t="shared" si="4"/>
        <v>2.1849999999999996</v>
      </c>
      <c r="K8" s="50">
        <f t="shared" si="5"/>
        <v>2.09</v>
      </c>
      <c r="L8" s="78">
        <v>1.9</v>
      </c>
      <c r="M8" s="33" t="s">
        <v>206</v>
      </c>
      <c r="N8" s="49">
        <f t="shared" si="6"/>
        <v>4.0249999999999995</v>
      </c>
      <c r="O8" s="50">
        <f t="shared" si="7"/>
        <v>3.8500000000000005</v>
      </c>
      <c r="P8" s="34">
        <v>3.5</v>
      </c>
      <c r="Q8" s="26"/>
      <c r="R8" s="26"/>
      <c r="S8" s="26"/>
      <c r="T8" s="26"/>
      <c r="U8" s="26"/>
      <c r="V8" s="26"/>
      <c r="W8" s="26"/>
      <c r="X8" s="26"/>
      <c r="AA8" s="32"/>
    </row>
    <row r="9" spans="1:30" s="13" customFormat="1" ht="12" customHeight="1">
      <c r="A9" s="33" t="s">
        <v>5</v>
      </c>
      <c r="B9" s="49">
        <f t="shared" si="0"/>
        <v>0.5175</v>
      </c>
      <c r="C9" s="50">
        <f t="shared" si="1"/>
        <v>0.49500000000000005</v>
      </c>
      <c r="D9" s="88">
        <v>0.45</v>
      </c>
      <c r="E9" s="73" t="s">
        <v>112</v>
      </c>
      <c r="F9" s="49">
        <f t="shared" si="2"/>
        <v>1.7249999999999999</v>
      </c>
      <c r="G9" s="50">
        <f t="shared" si="3"/>
        <v>1.6500000000000001</v>
      </c>
      <c r="H9" s="78">
        <v>1.5</v>
      </c>
      <c r="I9" s="33" t="s">
        <v>69</v>
      </c>
      <c r="J9" s="49">
        <f t="shared" si="4"/>
        <v>2.1849999999999996</v>
      </c>
      <c r="K9" s="50">
        <f t="shared" si="5"/>
        <v>2.09</v>
      </c>
      <c r="L9" s="78">
        <v>1.9</v>
      </c>
      <c r="M9" s="33" t="s">
        <v>130</v>
      </c>
      <c r="N9" s="49">
        <f t="shared" si="6"/>
        <v>4.0249999999999995</v>
      </c>
      <c r="O9" s="50">
        <f t="shared" si="7"/>
        <v>3.8500000000000005</v>
      </c>
      <c r="P9" s="34">
        <v>3.5</v>
      </c>
      <c r="Q9" s="35"/>
      <c r="R9" s="36"/>
      <c r="S9" s="37"/>
      <c r="T9" s="37"/>
      <c r="U9" s="18"/>
      <c r="V9" s="36"/>
      <c r="W9" s="38"/>
      <c r="X9" s="37"/>
      <c r="Z9" s="36"/>
      <c r="AA9" s="38"/>
      <c r="AB9" s="37"/>
      <c r="AC9" s="39"/>
      <c r="AD9" s="39"/>
    </row>
    <row r="10" spans="1:30" s="13" customFormat="1" ht="12" customHeight="1">
      <c r="A10" s="33" t="s">
        <v>96</v>
      </c>
      <c r="B10" s="49">
        <f t="shared" si="0"/>
        <v>0.5175</v>
      </c>
      <c r="C10" s="50">
        <f t="shared" si="1"/>
        <v>0.49500000000000005</v>
      </c>
      <c r="D10" s="88">
        <v>0.45</v>
      </c>
      <c r="E10" s="73" t="s">
        <v>26</v>
      </c>
      <c r="F10" s="49">
        <f t="shared" si="2"/>
        <v>1.7249999999999999</v>
      </c>
      <c r="G10" s="50">
        <f t="shared" si="3"/>
        <v>1.6500000000000001</v>
      </c>
      <c r="H10" s="78">
        <v>1.5</v>
      </c>
      <c r="I10" s="33" t="s">
        <v>72</v>
      </c>
      <c r="J10" s="49">
        <f t="shared" si="4"/>
        <v>2.875</v>
      </c>
      <c r="K10" s="50">
        <f t="shared" si="5"/>
        <v>2.75</v>
      </c>
      <c r="L10" s="78">
        <v>2.5</v>
      </c>
      <c r="M10" s="33" t="s">
        <v>20</v>
      </c>
      <c r="N10" s="49">
        <f t="shared" si="6"/>
        <v>4.0249999999999995</v>
      </c>
      <c r="O10" s="50">
        <f t="shared" si="7"/>
        <v>3.8500000000000005</v>
      </c>
      <c r="P10" s="34">
        <v>3.5</v>
      </c>
      <c r="Q10" s="35"/>
      <c r="R10" s="36"/>
      <c r="S10" s="37"/>
      <c r="T10" s="37"/>
      <c r="U10" s="18"/>
      <c r="V10" s="36"/>
      <c r="W10" s="38"/>
      <c r="X10" s="37"/>
      <c r="Z10" s="36"/>
      <c r="AA10" s="38"/>
      <c r="AB10" s="37"/>
      <c r="AC10" s="39"/>
      <c r="AD10" s="39"/>
    </row>
    <row r="11" spans="1:30" s="13" customFormat="1" ht="12" customHeight="1">
      <c r="A11" s="33" t="s">
        <v>369</v>
      </c>
      <c r="B11" s="49">
        <f t="shared" si="0"/>
        <v>0.6325</v>
      </c>
      <c r="C11" s="50">
        <f t="shared" si="1"/>
        <v>0.6050000000000001</v>
      </c>
      <c r="D11" s="88">
        <v>0.55</v>
      </c>
      <c r="E11" s="73" t="s">
        <v>27</v>
      </c>
      <c r="F11" s="49">
        <f t="shared" si="2"/>
        <v>1.7249999999999999</v>
      </c>
      <c r="G11" s="50">
        <f t="shared" si="3"/>
        <v>1.6500000000000001</v>
      </c>
      <c r="H11" s="78">
        <v>1.5</v>
      </c>
      <c r="I11" s="33" t="s">
        <v>194</v>
      </c>
      <c r="J11" s="49">
        <f t="shared" si="4"/>
        <v>2.3</v>
      </c>
      <c r="K11" s="50">
        <f t="shared" si="5"/>
        <v>2.2</v>
      </c>
      <c r="L11" s="78">
        <v>2</v>
      </c>
      <c r="M11" s="33" t="s">
        <v>131</v>
      </c>
      <c r="N11" s="49">
        <f t="shared" si="6"/>
        <v>4.0249999999999995</v>
      </c>
      <c r="O11" s="50">
        <f t="shared" si="7"/>
        <v>3.8500000000000005</v>
      </c>
      <c r="P11" s="34">
        <v>3.5</v>
      </c>
      <c r="Q11" s="35"/>
      <c r="R11" s="36"/>
      <c r="S11" s="37"/>
      <c r="T11" s="37"/>
      <c r="U11" s="18"/>
      <c r="V11" s="36"/>
      <c r="W11" s="38"/>
      <c r="X11" s="37"/>
      <c r="Z11" s="36"/>
      <c r="AA11" s="38"/>
      <c r="AB11" s="37"/>
      <c r="AC11" s="39"/>
      <c r="AD11" s="39"/>
    </row>
    <row r="12" spans="1:30" s="13" customFormat="1" ht="12" customHeight="1">
      <c r="A12" s="33" t="s">
        <v>370</v>
      </c>
      <c r="B12" s="49">
        <f t="shared" si="0"/>
        <v>0.6325</v>
      </c>
      <c r="C12" s="50">
        <f t="shared" si="1"/>
        <v>0.6050000000000001</v>
      </c>
      <c r="D12" s="88">
        <v>0.55</v>
      </c>
      <c r="E12" s="73" t="s">
        <v>380</v>
      </c>
      <c r="F12" s="49">
        <f t="shared" si="2"/>
        <v>1.7249999999999999</v>
      </c>
      <c r="G12" s="50">
        <f t="shared" si="3"/>
        <v>1.6500000000000001</v>
      </c>
      <c r="H12" s="78">
        <v>1.5</v>
      </c>
      <c r="I12" s="33" t="s">
        <v>121</v>
      </c>
      <c r="J12" s="49">
        <f t="shared" si="4"/>
        <v>2.3</v>
      </c>
      <c r="K12" s="50">
        <f t="shared" si="5"/>
        <v>2.2</v>
      </c>
      <c r="L12" s="78">
        <v>2</v>
      </c>
      <c r="M12" s="33" t="s">
        <v>22</v>
      </c>
      <c r="N12" s="49">
        <f t="shared" si="6"/>
        <v>4.0249999999999995</v>
      </c>
      <c r="O12" s="50">
        <f t="shared" si="7"/>
        <v>3.8500000000000005</v>
      </c>
      <c r="P12" s="34">
        <v>3.5</v>
      </c>
      <c r="Q12" s="35"/>
      <c r="R12" s="36"/>
      <c r="S12" s="37"/>
      <c r="T12" s="37"/>
      <c r="U12" s="18"/>
      <c r="V12" s="36"/>
      <c r="W12" s="38"/>
      <c r="X12" s="37"/>
      <c r="Z12" s="36"/>
      <c r="AA12" s="38"/>
      <c r="AB12" s="37"/>
      <c r="AC12" s="39"/>
      <c r="AD12" s="39"/>
    </row>
    <row r="13" spans="1:30" s="13" customFormat="1" ht="12" customHeight="1">
      <c r="A13" s="33" t="s">
        <v>8</v>
      </c>
      <c r="B13" s="49">
        <f t="shared" si="0"/>
        <v>0.6325</v>
      </c>
      <c r="C13" s="50">
        <f t="shared" si="1"/>
        <v>0.6050000000000001</v>
      </c>
      <c r="D13" s="88">
        <v>0.55</v>
      </c>
      <c r="E13" s="73" t="s">
        <v>113</v>
      </c>
      <c r="F13" s="49">
        <f t="shared" si="2"/>
        <v>1.7249999999999999</v>
      </c>
      <c r="G13" s="50">
        <f t="shared" si="3"/>
        <v>1.6500000000000001</v>
      </c>
      <c r="H13" s="78">
        <v>1.5</v>
      </c>
      <c r="I13" s="33" t="s">
        <v>388</v>
      </c>
      <c r="J13" s="49">
        <f t="shared" si="4"/>
        <v>2.875</v>
      </c>
      <c r="K13" s="50">
        <f t="shared" si="5"/>
        <v>2.75</v>
      </c>
      <c r="L13" s="78">
        <v>2.5</v>
      </c>
      <c r="M13" s="33" t="s">
        <v>389</v>
      </c>
      <c r="N13" s="49">
        <f t="shared" si="6"/>
        <v>4.0249999999999995</v>
      </c>
      <c r="O13" s="50">
        <f t="shared" si="7"/>
        <v>3.8500000000000005</v>
      </c>
      <c r="P13" s="34">
        <v>3.5</v>
      </c>
      <c r="Q13" s="35"/>
      <c r="R13" s="36"/>
      <c r="S13" s="37"/>
      <c r="T13" s="37"/>
      <c r="U13" s="18"/>
      <c r="V13" s="36"/>
      <c r="W13" s="38"/>
      <c r="X13" s="37"/>
      <c r="Z13" s="36"/>
      <c r="AA13" s="38"/>
      <c r="AB13" s="37"/>
      <c r="AC13" s="40"/>
      <c r="AD13" s="40"/>
    </row>
    <row r="14" spans="1:30" s="13" customFormat="1" ht="12" customHeight="1">
      <c r="A14" s="33" t="s">
        <v>371</v>
      </c>
      <c r="B14" s="49">
        <f t="shared" si="0"/>
        <v>0.6325</v>
      </c>
      <c r="C14" s="50">
        <f t="shared" si="1"/>
        <v>0.6050000000000001</v>
      </c>
      <c r="D14" s="88">
        <v>0.55</v>
      </c>
      <c r="E14" s="73" t="s">
        <v>28</v>
      </c>
      <c r="F14" s="49">
        <f t="shared" si="2"/>
        <v>1.7249999999999999</v>
      </c>
      <c r="G14" s="50">
        <f t="shared" si="3"/>
        <v>1.6500000000000001</v>
      </c>
      <c r="H14" s="78">
        <v>1.5</v>
      </c>
      <c r="I14" s="33" t="s">
        <v>122</v>
      </c>
      <c r="J14" s="49">
        <f aca="true" t="shared" si="8" ref="J14:J44">L14*1.15</f>
        <v>2.875</v>
      </c>
      <c r="K14" s="50">
        <f aca="true" t="shared" si="9" ref="K14:K44">L14*1.1</f>
        <v>2.75</v>
      </c>
      <c r="L14" s="78">
        <v>2.5</v>
      </c>
      <c r="M14" s="33" t="s">
        <v>279</v>
      </c>
      <c r="N14" s="49">
        <f aca="true" t="shared" si="10" ref="N14:N41">P14*1.15</f>
        <v>4.0249999999999995</v>
      </c>
      <c r="O14" s="50">
        <f aca="true" t="shared" si="11" ref="O14:O41">P14*1.1</f>
        <v>3.8500000000000005</v>
      </c>
      <c r="P14" s="34">
        <v>3.5</v>
      </c>
      <c r="Q14" s="35"/>
      <c r="R14" s="36"/>
      <c r="S14" s="37"/>
      <c r="T14" s="37"/>
      <c r="U14" s="18"/>
      <c r="V14" s="36"/>
      <c r="W14" s="38"/>
      <c r="X14" s="37"/>
      <c r="Z14" s="36"/>
      <c r="AA14" s="38"/>
      <c r="AB14" s="37"/>
      <c r="AC14" s="40"/>
      <c r="AD14" s="40"/>
    </row>
    <row r="15" spans="1:30" s="13" customFormat="1" ht="12" customHeight="1">
      <c r="A15" s="33" t="s">
        <v>372</v>
      </c>
      <c r="B15" s="49">
        <f t="shared" si="0"/>
        <v>0.6325</v>
      </c>
      <c r="C15" s="50">
        <f t="shared" si="1"/>
        <v>0.6050000000000001</v>
      </c>
      <c r="D15" s="88">
        <v>0.55</v>
      </c>
      <c r="E15" s="73" t="s">
        <v>381</v>
      </c>
      <c r="F15" s="49">
        <f t="shared" si="2"/>
        <v>1.7249999999999999</v>
      </c>
      <c r="G15" s="50">
        <f t="shared" si="3"/>
        <v>1.6500000000000001</v>
      </c>
      <c r="H15" s="78">
        <v>1.5</v>
      </c>
      <c r="I15" s="33" t="s">
        <v>123</v>
      </c>
      <c r="J15" s="49">
        <f t="shared" si="8"/>
        <v>2.3</v>
      </c>
      <c r="K15" s="50">
        <f t="shared" si="9"/>
        <v>2.2</v>
      </c>
      <c r="L15" s="78">
        <v>2</v>
      </c>
      <c r="M15" s="33" t="s">
        <v>280</v>
      </c>
      <c r="N15" s="49">
        <f t="shared" si="10"/>
        <v>4.0249999999999995</v>
      </c>
      <c r="O15" s="50">
        <f t="shared" si="11"/>
        <v>3.8500000000000005</v>
      </c>
      <c r="P15" s="34">
        <v>3.5</v>
      </c>
      <c r="Q15" s="35"/>
      <c r="R15" s="36"/>
      <c r="S15" s="37"/>
      <c r="T15" s="37"/>
      <c r="U15" s="18"/>
      <c r="V15" s="36"/>
      <c r="W15" s="38"/>
      <c r="X15" s="37"/>
      <c r="Z15" s="36"/>
      <c r="AA15" s="38"/>
      <c r="AB15" s="37"/>
      <c r="AC15" s="40"/>
      <c r="AD15" s="40"/>
    </row>
    <row r="16" spans="1:30" s="13" customFormat="1" ht="12" customHeight="1">
      <c r="A16" s="33" t="s">
        <v>97</v>
      </c>
      <c r="B16" s="49">
        <f t="shared" si="0"/>
        <v>0.6325</v>
      </c>
      <c r="C16" s="50">
        <f t="shared" si="1"/>
        <v>0.6050000000000001</v>
      </c>
      <c r="D16" s="88">
        <v>0.55</v>
      </c>
      <c r="E16" s="73" t="s">
        <v>382</v>
      </c>
      <c r="F16" s="49">
        <f t="shared" si="2"/>
        <v>1.7249999999999999</v>
      </c>
      <c r="G16" s="50">
        <f t="shared" si="3"/>
        <v>1.6500000000000001</v>
      </c>
      <c r="H16" s="78">
        <v>1.5</v>
      </c>
      <c r="I16" s="33" t="s">
        <v>76</v>
      </c>
      <c r="J16" s="49">
        <f t="shared" si="8"/>
        <v>2.3</v>
      </c>
      <c r="K16" s="50">
        <f t="shared" si="9"/>
        <v>2.2</v>
      </c>
      <c r="L16" s="78">
        <v>2</v>
      </c>
      <c r="M16" s="33" t="s">
        <v>281</v>
      </c>
      <c r="N16" s="49">
        <f t="shared" si="10"/>
        <v>4.0249999999999995</v>
      </c>
      <c r="O16" s="50">
        <f t="shared" si="11"/>
        <v>3.8500000000000005</v>
      </c>
      <c r="P16" s="34">
        <v>3.5</v>
      </c>
      <c r="Q16" s="35"/>
      <c r="R16" s="36"/>
      <c r="S16" s="37"/>
      <c r="T16" s="37"/>
      <c r="U16" s="18"/>
      <c r="V16" s="36"/>
      <c r="W16" s="38"/>
      <c r="X16" s="37"/>
      <c r="Z16" s="36"/>
      <c r="AA16" s="38"/>
      <c r="AB16" s="37"/>
      <c r="AC16" s="40"/>
      <c r="AD16" s="40"/>
    </row>
    <row r="17" spans="1:30" s="13" customFormat="1" ht="12" customHeight="1">
      <c r="A17" s="33" t="s">
        <v>11</v>
      </c>
      <c r="B17" s="49">
        <f t="shared" si="0"/>
        <v>0.6325</v>
      </c>
      <c r="C17" s="50">
        <f t="shared" si="1"/>
        <v>0.6050000000000001</v>
      </c>
      <c r="D17" s="88">
        <v>0.55</v>
      </c>
      <c r="E17" s="73" t="s">
        <v>30</v>
      </c>
      <c r="F17" s="49">
        <f aca="true" t="shared" si="12" ref="F17:F23">H17*1.15</f>
        <v>1.7249999999999999</v>
      </c>
      <c r="G17" s="50">
        <f aca="true" t="shared" si="13" ref="G17:G23">H17*1.1</f>
        <v>1.6500000000000001</v>
      </c>
      <c r="H17" s="78">
        <v>1.5</v>
      </c>
      <c r="I17" s="33" t="s">
        <v>74</v>
      </c>
      <c r="J17" s="49">
        <f t="shared" si="8"/>
        <v>2.53</v>
      </c>
      <c r="K17" s="50">
        <f t="shared" si="9"/>
        <v>2.4200000000000004</v>
      </c>
      <c r="L17" s="78">
        <v>2.2</v>
      </c>
      <c r="M17" s="33" t="s">
        <v>282</v>
      </c>
      <c r="N17" s="49">
        <f t="shared" si="10"/>
        <v>4.6</v>
      </c>
      <c r="O17" s="50">
        <f t="shared" si="11"/>
        <v>4.4</v>
      </c>
      <c r="P17" s="34">
        <v>4</v>
      </c>
      <c r="Q17" s="35"/>
      <c r="R17" s="36"/>
      <c r="S17" s="37"/>
      <c r="T17" s="37"/>
      <c r="U17" s="18"/>
      <c r="V17" s="36"/>
      <c r="W17" s="38"/>
      <c r="X17" s="37"/>
      <c r="Z17" s="36"/>
      <c r="AA17" s="38"/>
      <c r="AB17" s="37"/>
      <c r="AC17" s="40"/>
      <c r="AD17" s="40"/>
    </row>
    <row r="18" spans="1:30" s="13" customFormat="1" ht="12" customHeight="1">
      <c r="A18" s="33" t="s">
        <v>373</v>
      </c>
      <c r="B18" s="49">
        <f t="shared" si="0"/>
        <v>0.6325</v>
      </c>
      <c r="C18" s="50">
        <f t="shared" si="1"/>
        <v>0.6050000000000001</v>
      </c>
      <c r="D18" s="88">
        <v>0.55</v>
      </c>
      <c r="E18" s="73" t="s">
        <v>383</v>
      </c>
      <c r="F18" s="49">
        <f t="shared" si="12"/>
        <v>1.7249999999999999</v>
      </c>
      <c r="G18" s="50">
        <f t="shared" si="13"/>
        <v>1.6500000000000001</v>
      </c>
      <c r="H18" s="78">
        <v>1.5</v>
      </c>
      <c r="I18" s="33" t="s">
        <v>124</v>
      </c>
      <c r="J18" s="49">
        <f t="shared" si="8"/>
        <v>2.53</v>
      </c>
      <c r="K18" s="50">
        <f t="shared" si="9"/>
        <v>2.4200000000000004</v>
      </c>
      <c r="L18" s="78">
        <v>2.2</v>
      </c>
      <c r="M18" s="33" t="s">
        <v>207</v>
      </c>
      <c r="N18" s="49">
        <f t="shared" si="10"/>
        <v>4.6</v>
      </c>
      <c r="O18" s="50">
        <f t="shared" si="11"/>
        <v>4.4</v>
      </c>
      <c r="P18" s="34">
        <v>4</v>
      </c>
      <c r="Q18" s="35"/>
      <c r="R18" s="36"/>
      <c r="S18" s="37"/>
      <c r="T18" s="37"/>
      <c r="U18" s="18"/>
      <c r="V18" s="36"/>
      <c r="W18" s="38"/>
      <c r="X18" s="37"/>
      <c r="Z18" s="36"/>
      <c r="AA18" s="38"/>
      <c r="AB18" s="37"/>
      <c r="AC18" s="40"/>
      <c r="AD18" s="40"/>
    </row>
    <row r="19" spans="1:30" s="13" customFormat="1" ht="12" customHeight="1">
      <c r="A19" s="33" t="s">
        <v>98</v>
      </c>
      <c r="B19" s="49">
        <f t="shared" si="0"/>
        <v>0.7474999999999999</v>
      </c>
      <c r="C19" s="50">
        <f t="shared" si="1"/>
        <v>0.7150000000000001</v>
      </c>
      <c r="D19" s="88">
        <v>0.65</v>
      </c>
      <c r="E19" s="73" t="s">
        <v>114</v>
      </c>
      <c r="F19" s="49">
        <f t="shared" si="12"/>
        <v>2.1849999999999996</v>
      </c>
      <c r="G19" s="50">
        <f t="shared" si="13"/>
        <v>2.09</v>
      </c>
      <c r="H19" s="78">
        <v>1.9</v>
      </c>
      <c r="I19" s="33" t="s">
        <v>195</v>
      </c>
      <c r="J19" s="49">
        <f t="shared" si="8"/>
        <v>3.105</v>
      </c>
      <c r="K19" s="50">
        <f t="shared" si="9"/>
        <v>2.9700000000000006</v>
      </c>
      <c r="L19" s="78">
        <v>2.7</v>
      </c>
      <c r="M19" s="33" t="s">
        <v>283</v>
      </c>
      <c r="N19" s="49">
        <f t="shared" si="10"/>
        <v>4.6</v>
      </c>
      <c r="O19" s="50">
        <f t="shared" si="11"/>
        <v>4.4</v>
      </c>
      <c r="P19" s="34">
        <v>4</v>
      </c>
      <c r="Q19" s="35"/>
      <c r="R19" s="36"/>
      <c r="S19" s="37"/>
      <c r="T19" s="37"/>
      <c r="U19" s="18"/>
      <c r="V19" s="36"/>
      <c r="W19" s="38"/>
      <c r="X19" s="37"/>
      <c r="Z19" s="36"/>
      <c r="AA19" s="38"/>
      <c r="AB19" s="37"/>
      <c r="AC19" s="40"/>
      <c r="AD19" s="40"/>
    </row>
    <row r="20" spans="1:30" s="13" customFormat="1" ht="12" customHeight="1">
      <c r="A20" s="33" t="s">
        <v>14</v>
      </c>
      <c r="B20" s="49">
        <f t="shared" si="0"/>
        <v>0.7474999999999999</v>
      </c>
      <c r="C20" s="50">
        <f t="shared" si="1"/>
        <v>0.7150000000000001</v>
      </c>
      <c r="D20" s="88">
        <v>0.65</v>
      </c>
      <c r="E20" s="73" t="s">
        <v>115</v>
      </c>
      <c r="F20" s="49">
        <f t="shared" si="12"/>
        <v>2.1849999999999996</v>
      </c>
      <c r="G20" s="50">
        <f t="shared" si="13"/>
        <v>2.09</v>
      </c>
      <c r="H20" s="78">
        <v>1.9</v>
      </c>
      <c r="I20" s="33" t="s">
        <v>79</v>
      </c>
      <c r="J20" s="49">
        <f t="shared" si="8"/>
        <v>3.105</v>
      </c>
      <c r="K20" s="50">
        <f t="shared" si="9"/>
        <v>2.9700000000000006</v>
      </c>
      <c r="L20" s="78">
        <v>2.7</v>
      </c>
      <c r="M20" s="33" t="s">
        <v>284</v>
      </c>
      <c r="N20" s="49">
        <f t="shared" si="10"/>
        <v>5.175</v>
      </c>
      <c r="O20" s="50">
        <f t="shared" si="11"/>
        <v>4.95</v>
      </c>
      <c r="P20" s="34">
        <v>4.5</v>
      </c>
      <c r="Q20" s="35"/>
      <c r="R20" s="36"/>
      <c r="S20" s="37"/>
      <c r="T20" s="37"/>
      <c r="U20" s="18"/>
      <c r="V20" s="36"/>
      <c r="W20" s="38"/>
      <c r="X20" s="37"/>
      <c r="Z20" s="36"/>
      <c r="AA20" s="38"/>
      <c r="AB20" s="37"/>
      <c r="AC20" s="40"/>
      <c r="AD20" s="40"/>
    </row>
    <row r="21" spans="1:30" s="13" customFormat="1" ht="12" customHeight="1">
      <c r="A21" s="33" t="s">
        <v>374</v>
      </c>
      <c r="B21" s="49">
        <f t="shared" si="0"/>
        <v>0.7474999999999999</v>
      </c>
      <c r="C21" s="50">
        <f t="shared" si="1"/>
        <v>0.7150000000000001</v>
      </c>
      <c r="D21" s="88">
        <v>0.65</v>
      </c>
      <c r="E21" s="73" t="s">
        <v>33</v>
      </c>
      <c r="F21" s="49">
        <f t="shared" si="12"/>
        <v>2.1849999999999996</v>
      </c>
      <c r="G21" s="50">
        <f t="shared" si="13"/>
        <v>2.09</v>
      </c>
      <c r="H21" s="78">
        <v>1.9</v>
      </c>
      <c r="I21" s="33" t="s">
        <v>187</v>
      </c>
      <c r="J21" s="49">
        <f t="shared" si="8"/>
        <v>3.105</v>
      </c>
      <c r="K21" s="50">
        <f t="shared" si="9"/>
        <v>2.9700000000000006</v>
      </c>
      <c r="L21" s="78">
        <v>2.7</v>
      </c>
      <c r="M21" s="33" t="s">
        <v>285</v>
      </c>
      <c r="N21" s="49">
        <f t="shared" si="10"/>
        <v>2.76</v>
      </c>
      <c r="O21" s="50">
        <f t="shared" si="11"/>
        <v>2.64</v>
      </c>
      <c r="P21" s="34">
        <v>2.4</v>
      </c>
      <c r="Q21" s="35"/>
      <c r="R21" s="36"/>
      <c r="S21" s="37"/>
      <c r="T21" s="37"/>
      <c r="U21" s="18"/>
      <c r="V21" s="36"/>
      <c r="W21" s="38"/>
      <c r="X21" s="37"/>
      <c r="Z21" s="36"/>
      <c r="AA21" s="38"/>
      <c r="AB21" s="37"/>
      <c r="AC21" s="42"/>
      <c r="AD21" s="42"/>
    </row>
    <row r="22" spans="1:30" s="13" customFormat="1" ht="12" customHeight="1">
      <c r="A22" s="33" t="s">
        <v>99</v>
      </c>
      <c r="B22" s="49">
        <f t="shared" si="0"/>
        <v>0.69</v>
      </c>
      <c r="C22" s="50">
        <f t="shared" si="1"/>
        <v>0.66</v>
      </c>
      <c r="D22" s="88">
        <v>0.6</v>
      </c>
      <c r="E22" s="73" t="s">
        <v>384</v>
      </c>
      <c r="F22" s="49">
        <f t="shared" si="12"/>
        <v>2.1849999999999996</v>
      </c>
      <c r="G22" s="50">
        <f t="shared" si="13"/>
        <v>2.09</v>
      </c>
      <c r="H22" s="78">
        <v>1.9</v>
      </c>
      <c r="I22" s="33" t="s">
        <v>83</v>
      </c>
      <c r="J22" s="49">
        <f t="shared" si="8"/>
        <v>3.105</v>
      </c>
      <c r="K22" s="50">
        <f t="shared" si="9"/>
        <v>2.9700000000000006</v>
      </c>
      <c r="L22" s="78">
        <v>2.7</v>
      </c>
      <c r="M22" s="33" t="s">
        <v>286</v>
      </c>
      <c r="N22" s="49">
        <f t="shared" si="10"/>
        <v>3.9099999999999997</v>
      </c>
      <c r="O22" s="50">
        <f t="shared" si="11"/>
        <v>3.74</v>
      </c>
      <c r="P22" s="34">
        <v>3.4</v>
      </c>
      <c r="Q22" s="35"/>
      <c r="R22" s="36"/>
      <c r="S22" s="37"/>
      <c r="T22" s="37"/>
      <c r="U22" s="18"/>
      <c r="V22" s="36"/>
      <c r="W22" s="38"/>
      <c r="X22" s="37"/>
      <c r="Z22" s="36"/>
      <c r="AA22" s="38"/>
      <c r="AB22" s="37"/>
      <c r="AC22" s="42"/>
      <c r="AD22" s="42"/>
    </row>
    <row r="23" spans="1:30" s="13" customFormat="1" ht="12" customHeight="1">
      <c r="A23" s="33" t="s">
        <v>375</v>
      </c>
      <c r="B23" s="49">
        <f t="shared" si="0"/>
        <v>0.69</v>
      </c>
      <c r="C23" s="50">
        <f t="shared" si="1"/>
        <v>0.66</v>
      </c>
      <c r="D23" s="88">
        <v>0.6</v>
      </c>
      <c r="E23" s="73" t="s">
        <v>385</v>
      </c>
      <c r="F23" s="49">
        <f t="shared" si="12"/>
        <v>1.9549999999999998</v>
      </c>
      <c r="G23" s="50">
        <f t="shared" si="13"/>
        <v>1.87</v>
      </c>
      <c r="H23" s="78">
        <v>1.7</v>
      </c>
      <c r="I23" s="33" t="s">
        <v>196</v>
      </c>
      <c r="J23" s="49">
        <f t="shared" si="8"/>
        <v>3.105</v>
      </c>
      <c r="K23" s="50">
        <f t="shared" si="9"/>
        <v>2.9700000000000006</v>
      </c>
      <c r="L23" s="78">
        <v>2.7</v>
      </c>
      <c r="M23" s="33" t="s">
        <v>287</v>
      </c>
      <c r="N23" s="49">
        <f t="shared" si="10"/>
        <v>3.9099999999999997</v>
      </c>
      <c r="O23" s="50">
        <f t="shared" si="11"/>
        <v>3.74</v>
      </c>
      <c r="P23" s="34">
        <v>3.4</v>
      </c>
      <c r="Q23" s="35"/>
      <c r="R23" s="36"/>
      <c r="S23" s="37"/>
      <c r="T23" s="37"/>
      <c r="U23" s="18"/>
      <c r="V23" s="36"/>
      <c r="W23" s="38"/>
      <c r="X23" s="37"/>
      <c r="Z23" s="36"/>
      <c r="AA23" s="38"/>
      <c r="AB23" s="37"/>
      <c r="AC23" s="42"/>
      <c r="AD23" s="42"/>
    </row>
    <row r="24" spans="1:30" s="13" customFormat="1" ht="12" customHeight="1">
      <c r="A24" s="33" t="s">
        <v>16</v>
      </c>
      <c r="B24" s="49">
        <f aca="true" t="shared" si="14" ref="B24:B40">D24*1.15</f>
        <v>0.69</v>
      </c>
      <c r="C24" s="50">
        <f aca="true" t="shared" si="15" ref="C24:C40">D24*1.1</f>
        <v>0.66</v>
      </c>
      <c r="D24" s="88">
        <v>0.6</v>
      </c>
      <c r="E24" s="73" t="s">
        <v>116</v>
      </c>
      <c r="F24" s="49">
        <f aca="true" t="shared" si="16" ref="F24:F31">H24*1.15</f>
        <v>1.9549999999999998</v>
      </c>
      <c r="G24" s="50">
        <f aca="true" t="shared" si="17" ref="G24:G31">H24*1.1</f>
        <v>1.87</v>
      </c>
      <c r="H24" s="78">
        <v>1.7</v>
      </c>
      <c r="I24" s="33" t="s">
        <v>125</v>
      </c>
      <c r="J24" s="49">
        <f t="shared" si="8"/>
        <v>3.105</v>
      </c>
      <c r="K24" s="50">
        <f t="shared" si="9"/>
        <v>2.9700000000000006</v>
      </c>
      <c r="L24" s="78">
        <v>2.7</v>
      </c>
      <c r="M24" s="33" t="s">
        <v>208</v>
      </c>
      <c r="N24" s="49">
        <f t="shared" si="10"/>
        <v>3.9099999999999997</v>
      </c>
      <c r="O24" s="50">
        <f t="shared" si="11"/>
        <v>3.74</v>
      </c>
      <c r="P24" s="34">
        <v>3.4</v>
      </c>
      <c r="Q24" s="35"/>
      <c r="R24" s="36"/>
      <c r="S24" s="37"/>
      <c r="T24" s="37"/>
      <c r="U24" s="18"/>
      <c r="V24" s="36"/>
      <c r="W24" s="38"/>
      <c r="X24" s="37"/>
      <c r="Z24" s="36"/>
      <c r="AA24" s="38"/>
      <c r="AB24" s="37"/>
      <c r="AC24" s="42"/>
      <c r="AD24" s="42"/>
    </row>
    <row r="25" spans="1:30" s="13" customFormat="1" ht="12" customHeight="1">
      <c r="A25" s="33" t="s">
        <v>100</v>
      </c>
      <c r="B25" s="49">
        <f t="shared" si="14"/>
        <v>0.69</v>
      </c>
      <c r="C25" s="50">
        <f t="shared" si="15"/>
        <v>0.66</v>
      </c>
      <c r="D25" s="88">
        <v>0.6</v>
      </c>
      <c r="E25" s="73" t="s">
        <v>117</v>
      </c>
      <c r="F25" s="49">
        <f t="shared" si="16"/>
        <v>1.9549999999999998</v>
      </c>
      <c r="G25" s="50">
        <f t="shared" si="17"/>
        <v>1.87</v>
      </c>
      <c r="H25" s="78">
        <v>1.7</v>
      </c>
      <c r="I25" s="33" t="s">
        <v>197</v>
      </c>
      <c r="J25" s="49">
        <f t="shared" si="8"/>
        <v>3.105</v>
      </c>
      <c r="K25" s="50">
        <f t="shared" si="9"/>
        <v>2.9700000000000006</v>
      </c>
      <c r="L25" s="78">
        <v>2.7</v>
      </c>
      <c r="M25" s="33" t="s">
        <v>288</v>
      </c>
      <c r="N25" s="49">
        <f t="shared" si="10"/>
        <v>3.9099999999999997</v>
      </c>
      <c r="O25" s="50">
        <f t="shared" si="11"/>
        <v>3.74</v>
      </c>
      <c r="P25" s="34">
        <v>3.4</v>
      </c>
      <c r="Q25" s="35"/>
      <c r="R25" s="36"/>
      <c r="S25" s="37"/>
      <c r="T25" s="37"/>
      <c r="U25" s="18"/>
      <c r="V25" s="36"/>
      <c r="W25" s="38"/>
      <c r="X25" s="37"/>
      <c r="Z25" s="36"/>
      <c r="AA25" s="38"/>
      <c r="AB25" s="37"/>
      <c r="AC25" s="42"/>
      <c r="AD25" s="42"/>
    </row>
    <row r="26" spans="1:30" s="13" customFormat="1" ht="12" customHeight="1">
      <c r="A26" s="33" t="s">
        <v>190</v>
      </c>
      <c r="B26" s="49">
        <f t="shared" si="14"/>
        <v>0.69</v>
      </c>
      <c r="C26" s="50">
        <f t="shared" si="15"/>
        <v>0.66</v>
      </c>
      <c r="D26" s="88">
        <v>0.6</v>
      </c>
      <c r="E26" s="73" t="s">
        <v>35</v>
      </c>
      <c r="F26" s="49">
        <f t="shared" si="16"/>
        <v>1.9549999999999998</v>
      </c>
      <c r="G26" s="50">
        <f t="shared" si="17"/>
        <v>1.87</v>
      </c>
      <c r="H26" s="78">
        <v>1.7</v>
      </c>
      <c r="I26" s="33" t="s">
        <v>198</v>
      </c>
      <c r="J26" s="49">
        <f t="shared" si="8"/>
        <v>3.105</v>
      </c>
      <c r="K26" s="50">
        <f t="shared" si="9"/>
        <v>2.9700000000000006</v>
      </c>
      <c r="L26" s="78">
        <v>2.7</v>
      </c>
      <c r="M26" s="33" t="s">
        <v>209</v>
      </c>
      <c r="N26" s="49">
        <f t="shared" si="10"/>
        <v>3.9099999999999997</v>
      </c>
      <c r="O26" s="50">
        <f t="shared" si="11"/>
        <v>3.74</v>
      </c>
      <c r="P26" s="34">
        <v>3.4</v>
      </c>
      <c r="Q26" s="35"/>
      <c r="R26" s="36"/>
      <c r="S26" s="37"/>
      <c r="T26" s="37"/>
      <c r="U26" s="18"/>
      <c r="V26" s="36"/>
      <c r="W26" s="38"/>
      <c r="X26" s="37"/>
      <c r="Z26" s="36"/>
      <c r="AA26" s="38"/>
      <c r="AB26" s="37"/>
      <c r="AC26" s="42"/>
      <c r="AD26" s="42"/>
    </row>
    <row r="27" spans="1:30" s="13" customFormat="1" ht="12" customHeight="1">
      <c r="A27" s="33" t="s">
        <v>368</v>
      </c>
      <c r="B27" s="49">
        <f t="shared" si="14"/>
        <v>0.69</v>
      </c>
      <c r="C27" s="50">
        <f t="shared" si="15"/>
        <v>0.66</v>
      </c>
      <c r="D27" s="88">
        <v>0.6</v>
      </c>
      <c r="E27" s="73" t="s">
        <v>363</v>
      </c>
      <c r="F27" s="49">
        <f t="shared" si="16"/>
        <v>2.1849999999999996</v>
      </c>
      <c r="G27" s="50">
        <f t="shared" si="17"/>
        <v>2.09</v>
      </c>
      <c r="H27" s="78">
        <v>1.9</v>
      </c>
      <c r="I27" s="33" t="s">
        <v>199</v>
      </c>
      <c r="J27" s="49">
        <f t="shared" si="8"/>
        <v>2.875</v>
      </c>
      <c r="K27" s="50">
        <f t="shared" si="9"/>
        <v>2.75</v>
      </c>
      <c r="L27" s="78">
        <v>2.5</v>
      </c>
      <c r="M27" s="33" t="s">
        <v>289</v>
      </c>
      <c r="N27" s="49">
        <f t="shared" si="10"/>
        <v>3.3349999999999995</v>
      </c>
      <c r="O27" s="50">
        <f t="shared" si="11"/>
        <v>3.19</v>
      </c>
      <c r="P27" s="34">
        <v>2.9</v>
      </c>
      <c r="Q27" s="35"/>
      <c r="R27" s="36"/>
      <c r="S27" s="37"/>
      <c r="T27" s="37"/>
      <c r="U27" s="18"/>
      <c r="V27" s="36"/>
      <c r="W27" s="38"/>
      <c r="X27" s="37"/>
      <c r="Z27" s="36"/>
      <c r="AA27" s="38"/>
      <c r="AB27" s="37"/>
      <c r="AC27" s="42"/>
      <c r="AD27" s="42"/>
    </row>
    <row r="28" spans="1:30" s="13" customFormat="1" ht="12" customHeight="1">
      <c r="A28" s="33" t="s">
        <v>101</v>
      </c>
      <c r="B28" s="49">
        <f t="shared" si="14"/>
        <v>0.69</v>
      </c>
      <c r="C28" s="50">
        <f t="shared" si="15"/>
        <v>0.66</v>
      </c>
      <c r="D28" s="88">
        <v>0.6</v>
      </c>
      <c r="E28" s="73" t="s">
        <v>38</v>
      </c>
      <c r="F28" s="49">
        <f t="shared" si="16"/>
        <v>2.1849999999999996</v>
      </c>
      <c r="G28" s="50">
        <f t="shared" si="17"/>
        <v>2.09</v>
      </c>
      <c r="H28" s="78">
        <v>1.9</v>
      </c>
      <c r="I28" s="33" t="s">
        <v>86</v>
      </c>
      <c r="J28" s="49">
        <f t="shared" si="8"/>
        <v>2.875</v>
      </c>
      <c r="K28" s="50">
        <f t="shared" si="9"/>
        <v>2.75</v>
      </c>
      <c r="L28" s="78">
        <v>2.5</v>
      </c>
      <c r="M28" s="33" t="s">
        <v>290</v>
      </c>
      <c r="N28" s="49">
        <f t="shared" si="10"/>
        <v>4.0249999999999995</v>
      </c>
      <c r="O28" s="50">
        <f t="shared" si="11"/>
        <v>3.8500000000000005</v>
      </c>
      <c r="P28" s="34">
        <v>3.5</v>
      </c>
      <c r="Q28" s="35"/>
      <c r="R28" s="36"/>
      <c r="S28" s="37"/>
      <c r="T28" s="37"/>
      <c r="U28" s="18"/>
      <c r="V28" s="36"/>
      <c r="W28" s="38"/>
      <c r="X28" s="37"/>
      <c r="Z28" s="36"/>
      <c r="AA28" s="38"/>
      <c r="AB28" s="37"/>
      <c r="AC28" s="42"/>
      <c r="AD28" s="42"/>
    </row>
    <row r="29" spans="1:30" s="13" customFormat="1" ht="12" customHeight="1">
      <c r="A29" s="33" t="s">
        <v>19</v>
      </c>
      <c r="B29" s="49">
        <f t="shared" si="14"/>
        <v>0.69</v>
      </c>
      <c r="C29" s="50">
        <f t="shared" si="15"/>
        <v>0.66</v>
      </c>
      <c r="D29" s="88">
        <v>0.6</v>
      </c>
      <c r="E29" s="73" t="s">
        <v>41</v>
      </c>
      <c r="F29" s="49">
        <f t="shared" si="16"/>
        <v>2.1849999999999996</v>
      </c>
      <c r="G29" s="50">
        <f t="shared" si="17"/>
        <v>2.09</v>
      </c>
      <c r="H29" s="78">
        <v>1.9</v>
      </c>
      <c r="I29" s="33" t="s">
        <v>200</v>
      </c>
      <c r="J29" s="49">
        <f t="shared" si="8"/>
        <v>2.875</v>
      </c>
      <c r="K29" s="50">
        <f t="shared" si="9"/>
        <v>2.75</v>
      </c>
      <c r="L29" s="78">
        <v>2.5</v>
      </c>
      <c r="M29" s="33" t="s">
        <v>291</v>
      </c>
      <c r="N29" s="49">
        <f t="shared" si="10"/>
        <v>4.0249999999999995</v>
      </c>
      <c r="O29" s="50">
        <f t="shared" si="11"/>
        <v>3.8500000000000005</v>
      </c>
      <c r="P29" s="34">
        <v>3.5</v>
      </c>
      <c r="Q29" s="35"/>
      <c r="R29" s="36"/>
      <c r="S29" s="37"/>
      <c r="T29" s="37"/>
      <c r="U29" s="18"/>
      <c r="V29" s="36"/>
      <c r="W29" s="38"/>
      <c r="X29" s="37"/>
      <c r="Z29" s="36"/>
      <c r="AA29" s="38"/>
      <c r="AB29" s="37"/>
      <c r="AC29" s="42"/>
      <c r="AD29" s="42"/>
    </row>
    <row r="30" spans="1:30" s="13" customFormat="1" ht="12" customHeight="1">
      <c r="A30" s="33" t="s">
        <v>102</v>
      </c>
      <c r="B30" s="49">
        <f t="shared" si="14"/>
        <v>1.15</v>
      </c>
      <c r="C30" s="50">
        <f t="shared" si="15"/>
        <v>1.1</v>
      </c>
      <c r="D30" s="88">
        <v>1</v>
      </c>
      <c r="E30" s="73" t="s">
        <v>364</v>
      </c>
      <c r="F30" s="49">
        <f t="shared" si="16"/>
        <v>2.1849999999999996</v>
      </c>
      <c r="G30" s="50">
        <f t="shared" si="17"/>
        <v>2.09</v>
      </c>
      <c r="H30" s="78">
        <v>1.9</v>
      </c>
      <c r="I30" s="33" t="s">
        <v>88</v>
      </c>
      <c r="J30" s="49">
        <f t="shared" si="8"/>
        <v>2.6449999999999996</v>
      </c>
      <c r="K30" s="50">
        <f t="shared" si="9"/>
        <v>2.53</v>
      </c>
      <c r="L30" s="78">
        <v>2.3</v>
      </c>
      <c r="M30" s="41" t="s">
        <v>292</v>
      </c>
      <c r="N30" s="55">
        <f t="shared" si="10"/>
        <v>5.175</v>
      </c>
      <c r="O30" s="56">
        <f t="shared" si="11"/>
        <v>4.95</v>
      </c>
      <c r="P30" s="34">
        <v>4.5</v>
      </c>
      <c r="Q30" s="35"/>
      <c r="R30" s="36"/>
      <c r="S30" s="37"/>
      <c r="T30" s="37"/>
      <c r="U30" s="18"/>
      <c r="V30" s="36"/>
      <c r="W30" s="38"/>
      <c r="X30" s="37"/>
      <c r="Z30" s="36"/>
      <c r="AA30" s="38"/>
      <c r="AB30" s="37"/>
      <c r="AC30" s="42"/>
      <c r="AD30" s="42"/>
    </row>
    <row r="31" spans="1:30" s="13" customFormat="1" ht="12" customHeight="1">
      <c r="A31" s="33" t="s">
        <v>103</v>
      </c>
      <c r="B31" s="49">
        <f t="shared" si="14"/>
        <v>1.15</v>
      </c>
      <c r="C31" s="50">
        <f t="shared" si="15"/>
        <v>1.1</v>
      </c>
      <c r="D31" s="88">
        <v>1</v>
      </c>
      <c r="E31" s="73" t="s">
        <v>386</v>
      </c>
      <c r="F31" s="49">
        <f t="shared" si="16"/>
        <v>2.1849999999999996</v>
      </c>
      <c r="G31" s="50">
        <f t="shared" si="17"/>
        <v>2.09</v>
      </c>
      <c r="H31" s="78">
        <v>1.9</v>
      </c>
      <c r="I31" s="33" t="s">
        <v>126</v>
      </c>
      <c r="J31" s="49">
        <f t="shared" si="8"/>
        <v>2.6449999999999996</v>
      </c>
      <c r="K31" s="50">
        <f t="shared" si="9"/>
        <v>2.53</v>
      </c>
      <c r="L31" s="78">
        <v>2.3</v>
      </c>
      <c r="M31" s="41" t="s">
        <v>210</v>
      </c>
      <c r="N31" s="55">
        <f t="shared" si="10"/>
        <v>4.0249999999999995</v>
      </c>
      <c r="O31" s="56">
        <f t="shared" si="11"/>
        <v>3.8500000000000005</v>
      </c>
      <c r="P31" s="34">
        <v>3.5</v>
      </c>
      <c r="Q31" s="35"/>
      <c r="R31" s="36"/>
      <c r="S31" s="37"/>
      <c r="T31" s="37"/>
      <c r="U31" s="18"/>
      <c r="V31" s="36"/>
      <c r="W31" s="38"/>
      <c r="X31" s="37"/>
      <c r="Z31" s="36"/>
      <c r="AA31" s="38"/>
      <c r="AB31" s="37"/>
      <c r="AC31" s="42"/>
      <c r="AD31" s="42"/>
    </row>
    <row r="32" spans="1:30" s="13" customFormat="1" ht="12" customHeight="1">
      <c r="A32" s="33" t="s">
        <v>21</v>
      </c>
      <c r="B32" s="49">
        <f t="shared" si="14"/>
        <v>1.15</v>
      </c>
      <c r="C32" s="50">
        <f t="shared" si="15"/>
        <v>1.1</v>
      </c>
      <c r="D32" s="88">
        <v>1</v>
      </c>
      <c r="E32" s="73" t="s">
        <v>44</v>
      </c>
      <c r="F32" s="49">
        <f aca="true" t="shared" si="18" ref="F32:F44">H32*1.15</f>
        <v>2.1849999999999996</v>
      </c>
      <c r="G32" s="50">
        <f aca="true" t="shared" si="19" ref="G32:G44">H32*1.1</f>
        <v>2.09</v>
      </c>
      <c r="H32" s="78">
        <v>1.9</v>
      </c>
      <c r="I32" s="33" t="s">
        <v>91</v>
      </c>
      <c r="J32" s="49">
        <f t="shared" si="8"/>
        <v>2.875</v>
      </c>
      <c r="K32" s="50">
        <f t="shared" si="9"/>
        <v>2.75</v>
      </c>
      <c r="L32" s="78">
        <v>2.5</v>
      </c>
      <c r="M32" s="33" t="s">
        <v>211</v>
      </c>
      <c r="N32" s="55">
        <f t="shared" si="10"/>
        <v>4.0249999999999995</v>
      </c>
      <c r="O32" s="56">
        <f t="shared" si="11"/>
        <v>3.8500000000000005</v>
      </c>
      <c r="P32" s="34">
        <v>3.5</v>
      </c>
      <c r="Q32" s="35"/>
      <c r="R32" s="36"/>
      <c r="S32" s="37"/>
      <c r="T32" s="37"/>
      <c r="U32" s="18"/>
      <c r="V32" s="36"/>
      <c r="W32" s="38"/>
      <c r="X32" s="37"/>
      <c r="Z32" s="36"/>
      <c r="AA32" s="38"/>
      <c r="AB32" s="37"/>
      <c r="AC32" s="42"/>
      <c r="AD32" s="42"/>
    </row>
    <row r="33" spans="1:30" s="13" customFormat="1" ht="12" customHeight="1">
      <c r="A33" s="33" t="s">
        <v>104</v>
      </c>
      <c r="B33" s="49">
        <f t="shared" si="14"/>
        <v>1.15</v>
      </c>
      <c r="C33" s="50">
        <f t="shared" si="15"/>
        <v>1.1</v>
      </c>
      <c r="D33" s="88">
        <v>1</v>
      </c>
      <c r="E33" s="73" t="s">
        <v>47</v>
      </c>
      <c r="F33" s="49">
        <f t="shared" si="18"/>
        <v>2.1849999999999996</v>
      </c>
      <c r="G33" s="50">
        <f t="shared" si="19"/>
        <v>2.09</v>
      </c>
      <c r="H33" s="78">
        <v>1.9</v>
      </c>
      <c r="I33" s="33" t="s">
        <v>201</v>
      </c>
      <c r="J33" s="49">
        <f t="shared" si="8"/>
        <v>2.875</v>
      </c>
      <c r="K33" s="50">
        <f t="shared" si="9"/>
        <v>2.75</v>
      </c>
      <c r="L33" s="78">
        <v>2.5</v>
      </c>
      <c r="M33" s="33" t="s">
        <v>212</v>
      </c>
      <c r="N33" s="55">
        <f t="shared" si="10"/>
        <v>4.0249999999999995</v>
      </c>
      <c r="O33" s="56">
        <f t="shared" si="11"/>
        <v>3.8500000000000005</v>
      </c>
      <c r="P33" s="34">
        <v>3.5</v>
      </c>
      <c r="Q33" s="35"/>
      <c r="R33" s="36"/>
      <c r="S33" s="37"/>
      <c r="T33" s="37"/>
      <c r="U33" s="18"/>
      <c r="V33" s="36"/>
      <c r="W33" s="38"/>
      <c r="X33" s="37"/>
      <c r="Z33" s="36"/>
      <c r="AA33" s="38"/>
      <c r="AB33" s="37"/>
      <c r="AC33" s="42"/>
      <c r="AD33" s="42"/>
    </row>
    <row r="34" spans="1:30" s="13" customFormat="1" ht="12" customHeight="1">
      <c r="A34" s="33" t="s">
        <v>105</v>
      </c>
      <c r="B34" s="49">
        <f t="shared" si="14"/>
        <v>1.15</v>
      </c>
      <c r="C34" s="50">
        <f t="shared" si="15"/>
        <v>1.1</v>
      </c>
      <c r="D34" s="88">
        <v>1</v>
      </c>
      <c r="E34" s="73" t="s">
        <v>50</v>
      </c>
      <c r="F34" s="49">
        <f t="shared" si="18"/>
        <v>2.1849999999999996</v>
      </c>
      <c r="G34" s="50">
        <f t="shared" si="19"/>
        <v>2.09</v>
      </c>
      <c r="H34" s="78">
        <v>1.9</v>
      </c>
      <c r="I34" s="33" t="s">
        <v>6</v>
      </c>
      <c r="J34" s="49">
        <f t="shared" si="8"/>
        <v>4.0249999999999995</v>
      </c>
      <c r="K34" s="50">
        <f t="shared" si="9"/>
        <v>3.8500000000000005</v>
      </c>
      <c r="L34" s="78">
        <v>3.5</v>
      </c>
      <c r="M34" s="33" t="s">
        <v>293</v>
      </c>
      <c r="N34" s="55">
        <f t="shared" si="10"/>
        <v>4.0249999999999995</v>
      </c>
      <c r="O34" s="56">
        <f t="shared" si="11"/>
        <v>3.8500000000000005</v>
      </c>
      <c r="P34" s="34">
        <v>3.5</v>
      </c>
      <c r="Q34" s="35"/>
      <c r="R34" s="36"/>
      <c r="S34" s="37"/>
      <c r="T34" s="37"/>
      <c r="U34" s="18"/>
      <c r="V34" s="36"/>
      <c r="W34" s="38"/>
      <c r="X34" s="37"/>
      <c r="Z34" s="36"/>
      <c r="AA34" s="38"/>
      <c r="AB34" s="37"/>
      <c r="AC34" s="42"/>
      <c r="AD34" s="42"/>
    </row>
    <row r="35" spans="1:30" s="13" customFormat="1" ht="12" customHeight="1">
      <c r="A35" s="33" t="s">
        <v>23</v>
      </c>
      <c r="B35" s="49">
        <f t="shared" si="14"/>
        <v>1.15</v>
      </c>
      <c r="C35" s="50">
        <f t="shared" si="15"/>
        <v>1.1</v>
      </c>
      <c r="D35" s="88">
        <v>1</v>
      </c>
      <c r="E35" s="73" t="s">
        <v>53</v>
      </c>
      <c r="F35" s="49">
        <f t="shared" si="18"/>
        <v>2.1849999999999996</v>
      </c>
      <c r="G35" s="50">
        <f t="shared" si="19"/>
        <v>2.09</v>
      </c>
      <c r="H35" s="78">
        <v>1.9</v>
      </c>
      <c r="I35" s="33" t="s">
        <v>202</v>
      </c>
      <c r="J35" s="49">
        <f t="shared" si="8"/>
        <v>4.0249999999999995</v>
      </c>
      <c r="K35" s="50">
        <f t="shared" si="9"/>
        <v>3.8500000000000005</v>
      </c>
      <c r="L35" s="78">
        <v>3.5</v>
      </c>
      <c r="M35" s="33" t="s">
        <v>294</v>
      </c>
      <c r="N35" s="55">
        <f t="shared" si="10"/>
        <v>4.0249999999999995</v>
      </c>
      <c r="O35" s="56">
        <f t="shared" si="11"/>
        <v>3.8500000000000005</v>
      </c>
      <c r="P35" s="34">
        <v>3.5</v>
      </c>
      <c r="Q35" s="35"/>
      <c r="R35" s="36"/>
      <c r="S35" s="37"/>
      <c r="T35" s="37"/>
      <c r="U35" s="18"/>
      <c r="V35" s="36"/>
      <c r="W35" s="38"/>
      <c r="X35" s="37"/>
      <c r="Z35" s="36"/>
      <c r="AA35" s="38"/>
      <c r="AB35" s="37"/>
      <c r="AC35" s="42"/>
      <c r="AD35" s="42"/>
    </row>
    <row r="36" spans="1:30" s="13" customFormat="1" ht="12" customHeight="1">
      <c r="A36" s="33" t="s">
        <v>106</v>
      </c>
      <c r="B36" s="49">
        <f t="shared" si="14"/>
        <v>1.15</v>
      </c>
      <c r="C36" s="50">
        <f t="shared" si="15"/>
        <v>1.1</v>
      </c>
      <c r="D36" s="88">
        <v>1</v>
      </c>
      <c r="E36" s="73" t="s">
        <v>191</v>
      </c>
      <c r="F36" s="49">
        <f t="shared" si="18"/>
        <v>2.1849999999999996</v>
      </c>
      <c r="G36" s="50">
        <f t="shared" si="19"/>
        <v>2.09</v>
      </c>
      <c r="H36" s="78">
        <v>1.9</v>
      </c>
      <c r="I36" s="33" t="s">
        <v>127</v>
      </c>
      <c r="J36" s="49">
        <f t="shared" si="8"/>
        <v>2.76</v>
      </c>
      <c r="K36" s="50">
        <f t="shared" si="9"/>
        <v>2.64</v>
      </c>
      <c r="L36" s="78">
        <v>2.4</v>
      </c>
      <c r="M36" s="33" t="s">
        <v>31</v>
      </c>
      <c r="N36" s="55">
        <f t="shared" si="10"/>
        <v>5.75</v>
      </c>
      <c r="O36" s="56">
        <f t="shared" si="11"/>
        <v>5.5</v>
      </c>
      <c r="P36" s="34">
        <v>5</v>
      </c>
      <c r="Q36" s="35"/>
      <c r="R36" s="36"/>
      <c r="S36" s="37"/>
      <c r="T36" s="37"/>
      <c r="U36" s="18"/>
      <c r="V36" s="36"/>
      <c r="W36" s="38"/>
      <c r="X36" s="37"/>
      <c r="Z36" s="36"/>
      <c r="AA36" s="38"/>
      <c r="AB36" s="37"/>
      <c r="AC36" s="42"/>
      <c r="AD36" s="42"/>
    </row>
    <row r="37" spans="1:30" s="13" customFormat="1" ht="12" customHeight="1">
      <c r="A37" s="33" t="s">
        <v>107</v>
      </c>
      <c r="B37" s="49">
        <f t="shared" si="14"/>
        <v>1.15</v>
      </c>
      <c r="C37" s="50">
        <f t="shared" si="15"/>
        <v>1.1</v>
      </c>
      <c r="D37" s="88">
        <v>1</v>
      </c>
      <c r="E37" s="79" t="s">
        <v>118</v>
      </c>
      <c r="F37" s="49">
        <f t="shared" si="18"/>
        <v>2.1849999999999996</v>
      </c>
      <c r="G37" s="50">
        <f t="shared" si="19"/>
        <v>2.09</v>
      </c>
      <c r="H37" s="78">
        <v>1.9</v>
      </c>
      <c r="I37" s="33" t="s">
        <v>9</v>
      </c>
      <c r="J37" s="49">
        <f t="shared" si="8"/>
        <v>2.76</v>
      </c>
      <c r="K37" s="50">
        <f t="shared" si="9"/>
        <v>2.64</v>
      </c>
      <c r="L37" s="78">
        <v>2.4</v>
      </c>
      <c r="M37" s="33" t="s">
        <v>132</v>
      </c>
      <c r="N37" s="55">
        <f t="shared" si="10"/>
        <v>5.75</v>
      </c>
      <c r="O37" s="56">
        <f t="shared" si="11"/>
        <v>5.5</v>
      </c>
      <c r="P37" s="34">
        <v>5</v>
      </c>
      <c r="Q37" s="35"/>
      <c r="R37" s="36"/>
      <c r="S37" s="37"/>
      <c r="T37" s="37"/>
      <c r="U37" s="18"/>
      <c r="V37" s="36"/>
      <c r="W37" s="38"/>
      <c r="X37" s="37"/>
      <c r="Z37" s="36"/>
      <c r="AA37" s="38"/>
      <c r="AB37" s="37"/>
      <c r="AC37" s="42"/>
      <c r="AD37" s="42"/>
    </row>
    <row r="38" spans="1:30" s="13" customFormat="1" ht="12" customHeight="1">
      <c r="A38" s="33" t="s">
        <v>108</v>
      </c>
      <c r="B38" s="49">
        <f t="shared" si="14"/>
        <v>1.15</v>
      </c>
      <c r="C38" s="50">
        <f t="shared" si="15"/>
        <v>1.1</v>
      </c>
      <c r="D38" s="88">
        <v>1</v>
      </c>
      <c r="E38" s="79" t="s">
        <v>56</v>
      </c>
      <c r="F38" s="49">
        <f t="shared" si="18"/>
        <v>2.1849999999999996</v>
      </c>
      <c r="G38" s="50">
        <f t="shared" si="19"/>
        <v>2.09</v>
      </c>
      <c r="H38" s="78">
        <v>1.9</v>
      </c>
      <c r="I38" s="33" t="s">
        <v>128</v>
      </c>
      <c r="J38" s="49">
        <f t="shared" si="8"/>
        <v>2.76</v>
      </c>
      <c r="K38" s="50">
        <f t="shared" si="9"/>
        <v>2.64</v>
      </c>
      <c r="L38" s="78">
        <v>2.4</v>
      </c>
      <c r="M38" s="33" t="s">
        <v>133</v>
      </c>
      <c r="N38" s="55">
        <f t="shared" si="10"/>
        <v>5.75</v>
      </c>
      <c r="O38" s="56">
        <f t="shared" si="11"/>
        <v>5.5</v>
      </c>
      <c r="P38" s="34">
        <v>5</v>
      </c>
      <c r="Q38" s="35"/>
      <c r="R38" s="36"/>
      <c r="S38" s="37"/>
      <c r="T38" s="37"/>
      <c r="U38" s="18"/>
      <c r="V38" s="36"/>
      <c r="W38" s="38"/>
      <c r="X38" s="37"/>
      <c r="Z38" s="36"/>
      <c r="AA38" s="38"/>
      <c r="AB38" s="37"/>
      <c r="AC38" s="42"/>
      <c r="AD38" s="42"/>
    </row>
    <row r="39" spans="1:30" s="13" customFormat="1" ht="12" customHeight="1">
      <c r="A39" s="33" t="s">
        <v>376</v>
      </c>
      <c r="B39" s="49">
        <f t="shared" si="14"/>
        <v>1.15</v>
      </c>
      <c r="C39" s="50">
        <f t="shared" si="15"/>
        <v>1.1</v>
      </c>
      <c r="D39" s="88">
        <v>1</v>
      </c>
      <c r="E39" s="73" t="s">
        <v>192</v>
      </c>
      <c r="F39" s="49">
        <f t="shared" si="18"/>
        <v>2.1849999999999996</v>
      </c>
      <c r="G39" s="50">
        <f t="shared" si="19"/>
        <v>2.09</v>
      </c>
      <c r="H39" s="78">
        <v>1.9</v>
      </c>
      <c r="I39" s="33" t="s">
        <v>12</v>
      </c>
      <c r="J39" s="49">
        <f t="shared" si="8"/>
        <v>4.0249999999999995</v>
      </c>
      <c r="K39" s="50">
        <f t="shared" si="9"/>
        <v>3.8500000000000005</v>
      </c>
      <c r="L39" s="78">
        <v>3.5</v>
      </c>
      <c r="M39" s="33" t="s">
        <v>213</v>
      </c>
      <c r="N39" s="55">
        <f t="shared" si="10"/>
        <v>5.75</v>
      </c>
      <c r="O39" s="56">
        <f t="shared" si="11"/>
        <v>5.5</v>
      </c>
      <c r="P39" s="34">
        <v>5</v>
      </c>
      <c r="Q39" s="35"/>
      <c r="R39" s="36"/>
      <c r="S39" s="37"/>
      <c r="T39" s="37"/>
      <c r="U39" s="18"/>
      <c r="V39" s="36"/>
      <c r="W39" s="38"/>
      <c r="X39" s="37"/>
      <c r="Z39" s="36"/>
      <c r="AA39" s="38"/>
      <c r="AB39" s="37"/>
      <c r="AC39" s="42"/>
      <c r="AD39" s="42"/>
    </row>
    <row r="40" spans="1:30" s="13" customFormat="1" ht="12" customHeight="1">
      <c r="A40" s="33" t="s">
        <v>377</v>
      </c>
      <c r="B40" s="49">
        <f t="shared" si="14"/>
        <v>1.15</v>
      </c>
      <c r="C40" s="50">
        <f t="shared" si="15"/>
        <v>1.1</v>
      </c>
      <c r="D40" s="88">
        <v>1</v>
      </c>
      <c r="E40" s="73" t="s">
        <v>193</v>
      </c>
      <c r="F40" s="49">
        <f t="shared" si="18"/>
        <v>2.1849999999999996</v>
      </c>
      <c r="G40" s="50">
        <f t="shared" si="19"/>
        <v>2.09</v>
      </c>
      <c r="H40" s="78">
        <v>1.9</v>
      </c>
      <c r="I40" s="33" t="s">
        <v>15</v>
      </c>
      <c r="J40" s="49">
        <f t="shared" si="8"/>
        <v>4.6</v>
      </c>
      <c r="K40" s="50">
        <f t="shared" si="9"/>
        <v>4.4</v>
      </c>
      <c r="L40" s="78">
        <v>4</v>
      </c>
      <c r="M40" s="41" t="s">
        <v>34</v>
      </c>
      <c r="N40" s="55">
        <f t="shared" si="10"/>
        <v>5.75</v>
      </c>
      <c r="O40" s="56">
        <f t="shared" si="11"/>
        <v>5.5</v>
      </c>
      <c r="P40" s="34">
        <v>5</v>
      </c>
      <c r="Q40" s="35"/>
      <c r="R40" s="36"/>
      <c r="S40" s="37"/>
      <c r="T40" s="37"/>
      <c r="U40" s="18"/>
      <c r="V40" s="36"/>
      <c r="W40" s="38"/>
      <c r="X40" s="37"/>
      <c r="Z40" s="36"/>
      <c r="AA40" s="38"/>
      <c r="AB40" s="37"/>
      <c r="AC40" s="42"/>
      <c r="AD40" s="42"/>
    </row>
    <row r="41" spans="1:30" s="13" customFormat="1" ht="12" customHeight="1">
      <c r="A41" s="33" t="s">
        <v>24</v>
      </c>
      <c r="B41" s="49">
        <f>D41*1.15</f>
        <v>1.15</v>
      </c>
      <c r="C41" s="50">
        <f>D41*1.1</f>
        <v>1.1</v>
      </c>
      <c r="D41" s="88">
        <v>1</v>
      </c>
      <c r="E41" s="73" t="s">
        <v>61</v>
      </c>
      <c r="F41" s="49">
        <f t="shared" si="18"/>
        <v>2.1849999999999996</v>
      </c>
      <c r="G41" s="50">
        <f t="shared" si="19"/>
        <v>2.09</v>
      </c>
      <c r="H41" s="78">
        <v>1.9</v>
      </c>
      <c r="I41" s="33" t="s">
        <v>203</v>
      </c>
      <c r="J41" s="49">
        <f t="shared" si="8"/>
        <v>2.6449999999999996</v>
      </c>
      <c r="K41" s="50">
        <f t="shared" si="9"/>
        <v>2.53</v>
      </c>
      <c r="L41" s="78">
        <v>2.3</v>
      </c>
      <c r="M41" s="33" t="s">
        <v>134</v>
      </c>
      <c r="N41" s="55">
        <f t="shared" si="10"/>
        <v>5.75</v>
      </c>
      <c r="O41" s="56">
        <f t="shared" si="11"/>
        <v>5.5</v>
      </c>
      <c r="P41" s="34">
        <v>5</v>
      </c>
      <c r="Q41" s="35"/>
      <c r="R41" s="36"/>
      <c r="S41" s="18"/>
      <c r="T41" s="37"/>
      <c r="U41" s="18"/>
      <c r="V41" s="36"/>
      <c r="W41" s="38"/>
      <c r="X41" s="37"/>
      <c r="Z41" s="36"/>
      <c r="AA41" s="38"/>
      <c r="AB41" s="37"/>
      <c r="AC41" s="42"/>
      <c r="AD41" s="42"/>
    </row>
    <row r="42" spans="1:30" s="13" customFormat="1" ht="12" customHeight="1">
      <c r="A42" s="33" t="s">
        <v>25</v>
      </c>
      <c r="B42" s="49">
        <f>D42*1.15</f>
        <v>1.7249999999999999</v>
      </c>
      <c r="C42" s="50">
        <f>D42*1.1</f>
        <v>1.6500000000000001</v>
      </c>
      <c r="D42" s="88">
        <v>1.5</v>
      </c>
      <c r="E42" s="73" t="s">
        <v>64</v>
      </c>
      <c r="F42" s="49">
        <f t="shared" si="18"/>
        <v>2.1849999999999996</v>
      </c>
      <c r="G42" s="50">
        <f t="shared" si="19"/>
        <v>2.09</v>
      </c>
      <c r="H42" s="78">
        <v>1.9</v>
      </c>
      <c r="I42" s="33" t="s">
        <v>129</v>
      </c>
      <c r="J42" s="49">
        <f t="shared" si="8"/>
        <v>3.4499999999999997</v>
      </c>
      <c r="K42" s="50">
        <f t="shared" si="9"/>
        <v>3.3000000000000003</v>
      </c>
      <c r="L42" s="78">
        <v>3</v>
      </c>
      <c r="M42" s="33" t="s">
        <v>408</v>
      </c>
      <c r="N42" s="55">
        <f>P42*1.15</f>
        <v>5.75</v>
      </c>
      <c r="O42" s="56">
        <f>P42*1.1</f>
        <v>5.5</v>
      </c>
      <c r="P42" s="34">
        <v>5</v>
      </c>
      <c r="Q42" s="35"/>
      <c r="R42" s="36"/>
      <c r="S42" s="37"/>
      <c r="T42" s="37"/>
      <c r="U42" s="18"/>
      <c r="V42" s="36"/>
      <c r="W42" s="38"/>
      <c r="X42" s="37"/>
      <c r="Z42" s="36"/>
      <c r="AA42" s="38"/>
      <c r="AB42" s="37"/>
      <c r="AC42" s="42"/>
      <c r="AD42" s="42"/>
    </row>
    <row r="43" spans="1:30" s="13" customFormat="1" ht="12" customHeight="1">
      <c r="A43" s="33" t="s">
        <v>378</v>
      </c>
      <c r="B43" s="49">
        <f>D43*1.15</f>
        <v>1.7249999999999999</v>
      </c>
      <c r="C43" s="50">
        <f>D43*1.1</f>
        <v>1.6500000000000001</v>
      </c>
      <c r="D43" s="88">
        <v>1.5</v>
      </c>
      <c r="E43" s="73" t="s">
        <v>186</v>
      </c>
      <c r="F43" s="49">
        <f t="shared" si="18"/>
        <v>2.1849999999999996</v>
      </c>
      <c r="G43" s="50">
        <f t="shared" si="19"/>
        <v>2.09</v>
      </c>
      <c r="H43" s="78">
        <v>1.9</v>
      </c>
      <c r="I43" s="33" t="s">
        <v>204</v>
      </c>
      <c r="J43" s="49">
        <f t="shared" si="8"/>
        <v>3.4499999999999997</v>
      </c>
      <c r="K43" s="50">
        <f t="shared" si="9"/>
        <v>3.3000000000000003</v>
      </c>
      <c r="L43" s="78">
        <v>3</v>
      </c>
      <c r="M43" s="41" t="s">
        <v>214</v>
      </c>
      <c r="N43" s="55">
        <f>P43*1.15</f>
        <v>5.75</v>
      </c>
      <c r="O43" s="56">
        <f>P43*1.1</f>
        <v>5.5</v>
      </c>
      <c r="P43" s="34">
        <v>5</v>
      </c>
      <c r="Q43" s="35"/>
      <c r="R43" s="36"/>
      <c r="S43" s="37"/>
      <c r="T43" s="37"/>
      <c r="U43" s="18"/>
      <c r="V43" s="36"/>
      <c r="W43" s="38"/>
      <c r="X43" s="37"/>
      <c r="Z43" s="36"/>
      <c r="AA43" s="38"/>
      <c r="AB43" s="37"/>
      <c r="AC43" s="42"/>
      <c r="AD43" s="42"/>
    </row>
    <row r="44" spans="1:30" s="13" customFormat="1" ht="12" customHeight="1" thickBot="1">
      <c r="A44" s="33" t="s">
        <v>379</v>
      </c>
      <c r="B44" s="49">
        <f>D44*1.15</f>
        <v>1.7249999999999999</v>
      </c>
      <c r="C44" s="50">
        <f>D44*1.1</f>
        <v>1.6500000000000001</v>
      </c>
      <c r="D44" s="88">
        <v>1.5</v>
      </c>
      <c r="E44" s="73" t="s">
        <v>387</v>
      </c>
      <c r="F44" s="49">
        <f t="shared" si="18"/>
        <v>2.1849999999999996</v>
      </c>
      <c r="G44" s="50">
        <f t="shared" si="19"/>
        <v>2.09</v>
      </c>
      <c r="H44" s="78">
        <v>1.9</v>
      </c>
      <c r="I44" s="33" t="s">
        <v>17</v>
      </c>
      <c r="J44" s="49">
        <f t="shared" si="8"/>
        <v>3.4499999999999997</v>
      </c>
      <c r="K44" s="50">
        <f t="shared" si="9"/>
        <v>3.3000000000000003</v>
      </c>
      <c r="L44" s="78">
        <v>3</v>
      </c>
      <c r="M44" s="83" t="s">
        <v>135</v>
      </c>
      <c r="N44" s="84">
        <f>P44*1.15</f>
        <v>5.75</v>
      </c>
      <c r="O44" s="85">
        <f>P44*1.1</f>
        <v>5.5</v>
      </c>
      <c r="P44" s="86">
        <v>5</v>
      </c>
      <c r="Q44" s="35"/>
      <c r="R44" s="36"/>
      <c r="S44" s="37"/>
      <c r="T44" s="37"/>
      <c r="U44" s="18"/>
      <c r="V44" s="36"/>
      <c r="W44" s="38"/>
      <c r="X44" s="37"/>
      <c r="Z44" s="36"/>
      <c r="AA44" s="38"/>
      <c r="AB44" s="37"/>
      <c r="AC44" s="42"/>
      <c r="AD44" s="42"/>
    </row>
    <row r="45" spans="1:30" s="13" customFormat="1" ht="12" customHeight="1" thickBot="1">
      <c r="A45" s="46" t="s">
        <v>109</v>
      </c>
      <c r="B45" s="51">
        <f>D45*1.15</f>
        <v>1.7249999999999999</v>
      </c>
      <c r="C45" s="52">
        <f>D45*1.1</f>
        <v>1.6500000000000001</v>
      </c>
      <c r="D45" s="89">
        <v>1.5</v>
      </c>
      <c r="E45" s="73" t="s">
        <v>407</v>
      </c>
      <c r="F45" s="49">
        <f>H45*1.15</f>
        <v>2.1849999999999996</v>
      </c>
      <c r="G45" s="50">
        <f>H45*1.1</f>
        <v>2.09</v>
      </c>
      <c r="H45" s="78">
        <v>1.9</v>
      </c>
      <c r="I45" s="46" t="s">
        <v>205</v>
      </c>
      <c r="J45" s="51">
        <f>L45*1.15</f>
        <v>3.4499999999999997</v>
      </c>
      <c r="K45" s="52">
        <f>L45*1.1</f>
        <v>3.3000000000000003</v>
      </c>
      <c r="L45" s="47">
        <v>3</v>
      </c>
      <c r="M45" s="98" t="s">
        <v>93</v>
      </c>
      <c r="N45" s="98"/>
      <c r="O45" s="98"/>
      <c r="P45" s="99"/>
      <c r="Q45" s="35"/>
      <c r="R45" s="36"/>
      <c r="S45" s="37"/>
      <c r="T45" s="37"/>
      <c r="U45" s="18"/>
      <c r="V45" s="36"/>
      <c r="W45" s="38"/>
      <c r="X45" s="37"/>
      <c r="Z45" s="36"/>
      <c r="AA45" s="38"/>
      <c r="AB45" s="37"/>
      <c r="AC45" s="42"/>
      <c r="AD45" s="42"/>
    </row>
    <row r="46" spans="1:24" ht="15.75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8"/>
      <c r="L46" s="115"/>
      <c r="M46" s="116"/>
      <c r="N46" s="117"/>
      <c r="O46" s="124" t="s">
        <v>409</v>
      </c>
      <c r="P46" s="125"/>
      <c r="Q46" s="1"/>
      <c r="R46" s="1"/>
      <c r="S46" s="2"/>
      <c r="T46" s="2"/>
      <c r="U46" s="2"/>
      <c r="X46" s="3"/>
    </row>
    <row r="47" spans="1:27" ht="15.75" customHeight="1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1"/>
      <c r="L47" s="118"/>
      <c r="M47" s="119"/>
      <c r="N47" s="120"/>
      <c r="O47" s="126"/>
      <c r="P47" s="127"/>
      <c r="Q47" s="4"/>
      <c r="R47" s="4"/>
      <c r="S47" s="4"/>
      <c r="T47" s="4"/>
      <c r="U47" s="5"/>
      <c r="V47" s="5"/>
      <c r="W47" s="5"/>
      <c r="X47" s="5"/>
      <c r="Y47" s="6"/>
      <c r="Z47" s="7"/>
      <c r="AA47" s="8"/>
    </row>
    <row r="48" spans="1:27" ht="17.25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1"/>
      <c r="L48" s="118"/>
      <c r="M48" s="119"/>
      <c r="N48" s="120"/>
      <c r="O48" s="126"/>
      <c r="P48" s="127"/>
      <c r="Q48" s="9"/>
      <c r="R48" s="9"/>
      <c r="S48" s="10"/>
      <c r="T48" s="11"/>
      <c r="U48" s="11"/>
      <c r="V48" s="11"/>
      <c r="W48" s="11"/>
      <c r="X48" s="11"/>
      <c r="Y48" s="6"/>
      <c r="Z48" s="7"/>
      <c r="AA48" s="8"/>
    </row>
    <row r="49" spans="1:27" ht="33" customHeight="1" thickBot="1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4"/>
      <c r="L49" s="121"/>
      <c r="M49" s="122"/>
      <c r="N49" s="123"/>
      <c r="O49" s="128"/>
      <c r="P49" s="129"/>
      <c r="Q49" s="12"/>
      <c r="R49" s="12"/>
      <c r="S49" s="13"/>
      <c r="T49" s="14"/>
      <c r="U49" s="14"/>
      <c r="V49" s="14"/>
      <c r="W49" s="14"/>
      <c r="X49" s="14"/>
      <c r="Y49" s="6"/>
      <c r="Z49" s="7"/>
      <c r="AA49" s="15"/>
    </row>
    <row r="50" spans="1:30" s="13" customFormat="1" ht="13.5" customHeight="1" thickBot="1">
      <c r="A50" s="100" t="s">
        <v>94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  <c r="Q50" s="45"/>
      <c r="R50" s="36"/>
      <c r="S50" s="37"/>
      <c r="T50" s="37"/>
      <c r="U50" s="18"/>
      <c r="V50" s="36"/>
      <c r="W50" s="38"/>
      <c r="X50" s="37"/>
      <c r="Z50" s="36"/>
      <c r="AA50" s="38"/>
      <c r="AB50" s="37"/>
      <c r="AC50" s="44"/>
      <c r="AD50" s="44"/>
    </row>
    <row r="51" spans="1:30" s="13" customFormat="1" ht="12" customHeight="1" thickBot="1">
      <c r="A51" s="76" t="s">
        <v>1</v>
      </c>
      <c r="B51" s="77" t="s">
        <v>2</v>
      </c>
      <c r="C51" s="77" t="s">
        <v>3</v>
      </c>
      <c r="D51" s="80" t="s">
        <v>4</v>
      </c>
      <c r="E51" s="76" t="s">
        <v>1</v>
      </c>
      <c r="F51" s="77" t="s">
        <v>2</v>
      </c>
      <c r="G51" s="77" t="s">
        <v>3</v>
      </c>
      <c r="H51" s="80" t="s">
        <v>4</v>
      </c>
      <c r="I51" s="76" t="s">
        <v>1</v>
      </c>
      <c r="J51" s="77" t="s">
        <v>2</v>
      </c>
      <c r="K51" s="77" t="s">
        <v>3</v>
      </c>
      <c r="L51" s="80" t="s">
        <v>4</v>
      </c>
      <c r="M51" s="76" t="s">
        <v>1</v>
      </c>
      <c r="N51" s="77" t="s">
        <v>2</v>
      </c>
      <c r="O51" s="77" t="s">
        <v>3</v>
      </c>
      <c r="P51" s="75" t="s">
        <v>4</v>
      </c>
      <c r="Q51" s="45"/>
      <c r="R51" s="36"/>
      <c r="S51" s="37"/>
      <c r="T51" s="37"/>
      <c r="U51" s="18"/>
      <c r="V51" s="36"/>
      <c r="W51" s="38"/>
      <c r="X51" s="37"/>
      <c r="Z51" s="36"/>
      <c r="AA51" s="38"/>
      <c r="AB51" s="37"/>
      <c r="AC51" s="44"/>
      <c r="AD51" s="44"/>
    </row>
    <row r="52" spans="1:30" s="13" customFormat="1" ht="12" customHeight="1">
      <c r="A52" s="61" t="s">
        <v>136</v>
      </c>
      <c r="B52" s="131">
        <f>D52*1.15</f>
        <v>4.369999999999999</v>
      </c>
      <c r="C52" s="132">
        <f>D52*1.1</f>
        <v>4.18</v>
      </c>
      <c r="D52" s="133">
        <v>3.8</v>
      </c>
      <c r="E52" s="74" t="s">
        <v>227</v>
      </c>
      <c r="F52" s="57">
        <f>H52*1.15</f>
        <v>8.049999999999999</v>
      </c>
      <c r="G52" s="58">
        <f>H52*1.1</f>
        <v>7.700000000000001</v>
      </c>
      <c r="H52" s="81">
        <v>7</v>
      </c>
      <c r="I52" s="61" t="s">
        <v>301</v>
      </c>
      <c r="J52" s="57">
        <f>L52*1.15</f>
        <v>9.2</v>
      </c>
      <c r="K52" s="58">
        <f>L52*1.1</f>
        <v>8.8</v>
      </c>
      <c r="L52" s="81">
        <v>8</v>
      </c>
      <c r="M52" s="61" t="s">
        <v>323</v>
      </c>
      <c r="N52" s="57">
        <f>P52*1.15</f>
        <v>9.2</v>
      </c>
      <c r="O52" s="58">
        <f>P52*1.1</f>
        <v>8.8</v>
      </c>
      <c r="P52" s="59">
        <v>8</v>
      </c>
      <c r="Q52" s="45"/>
      <c r="R52" s="36"/>
      <c r="S52" s="37"/>
      <c r="T52" s="37"/>
      <c r="U52" s="18"/>
      <c r="V52" s="36"/>
      <c r="W52" s="38"/>
      <c r="X52" s="37"/>
      <c r="Z52" s="36"/>
      <c r="AA52" s="38"/>
      <c r="AB52" s="37"/>
      <c r="AC52" s="44"/>
      <c r="AD52" s="44"/>
    </row>
    <row r="53" spans="1:30" s="13" customFormat="1" ht="12" customHeight="1">
      <c r="A53" s="33" t="s">
        <v>36</v>
      </c>
      <c r="B53" s="55">
        <f>D53*1.15</f>
        <v>5.75</v>
      </c>
      <c r="C53" s="56">
        <f>D53*1.1</f>
        <v>5.5</v>
      </c>
      <c r="D53" s="53">
        <v>5</v>
      </c>
      <c r="E53" s="73" t="s">
        <v>393</v>
      </c>
      <c r="F53" s="49">
        <f>H53*1.15</f>
        <v>8.049999999999999</v>
      </c>
      <c r="G53" s="50">
        <f>H53*1.1</f>
        <v>7.700000000000001</v>
      </c>
      <c r="H53" s="78">
        <v>7</v>
      </c>
      <c r="I53" s="33" t="s">
        <v>302</v>
      </c>
      <c r="J53" s="49">
        <f>L53*1.15</f>
        <v>13.799999999999999</v>
      </c>
      <c r="K53" s="50">
        <f>L53*1.1</f>
        <v>13.200000000000001</v>
      </c>
      <c r="L53" s="78">
        <v>12</v>
      </c>
      <c r="M53" s="33" t="s">
        <v>324</v>
      </c>
      <c r="N53" s="49">
        <f>P53*1.15</f>
        <v>9.2</v>
      </c>
      <c r="O53" s="50">
        <f>P53*1.1</f>
        <v>8.8</v>
      </c>
      <c r="P53" s="34">
        <v>8</v>
      </c>
      <c r="Q53" s="45"/>
      <c r="R53" s="36"/>
      <c r="S53" s="37"/>
      <c r="T53" s="37"/>
      <c r="U53" s="18"/>
      <c r="V53" s="36"/>
      <c r="W53" s="38"/>
      <c r="X53" s="37"/>
      <c r="Z53" s="36"/>
      <c r="AA53" s="38"/>
      <c r="AB53" s="37"/>
      <c r="AC53" s="44"/>
      <c r="AD53" s="44"/>
    </row>
    <row r="54" spans="1:30" s="13" customFormat="1" ht="12" customHeight="1">
      <c r="A54" s="54" t="s">
        <v>39</v>
      </c>
      <c r="B54" s="55">
        <f>D54*1.15</f>
        <v>6.324999999999999</v>
      </c>
      <c r="C54" s="56">
        <f>D54*1.1</f>
        <v>6.050000000000001</v>
      </c>
      <c r="D54" s="53">
        <v>5.5</v>
      </c>
      <c r="E54" s="73" t="s">
        <v>394</v>
      </c>
      <c r="F54" s="49">
        <f>H54*1.15</f>
        <v>8.049999999999999</v>
      </c>
      <c r="G54" s="50">
        <f>H54*1.1</f>
        <v>7.700000000000001</v>
      </c>
      <c r="H54" s="78">
        <v>7</v>
      </c>
      <c r="I54" s="33" t="s">
        <v>365</v>
      </c>
      <c r="J54" s="49">
        <f>L54*1.15</f>
        <v>9.2</v>
      </c>
      <c r="K54" s="50">
        <f>L54*1.1</f>
        <v>8.8</v>
      </c>
      <c r="L54" s="78">
        <v>8</v>
      </c>
      <c r="M54" s="33" t="s">
        <v>325</v>
      </c>
      <c r="N54" s="49">
        <f>P54*1.15</f>
        <v>9.2</v>
      </c>
      <c r="O54" s="50">
        <f>P54*1.1</f>
        <v>8.8</v>
      </c>
      <c r="P54" s="34">
        <v>8</v>
      </c>
      <c r="Q54" s="45"/>
      <c r="R54" s="36"/>
      <c r="S54" s="37"/>
      <c r="T54" s="37"/>
      <c r="U54" s="18"/>
      <c r="V54" s="36"/>
      <c r="W54" s="38"/>
      <c r="X54" s="37"/>
      <c r="Z54" s="36"/>
      <c r="AA54" s="38"/>
      <c r="AB54" s="37"/>
      <c r="AC54" s="44"/>
      <c r="AD54" s="44"/>
    </row>
    <row r="55" spans="1:30" s="13" customFormat="1" ht="12" customHeight="1">
      <c r="A55" s="33" t="s">
        <v>215</v>
      </c>
      <c r="B55" s="55">
        <f>D55*1.15</f>
        <v>5.75</v>
      </c>
      <c r="C55" s="56">
        <f>D55*1.1</f>
        <v>5.5</v>
      </c>
      <c r="D55" s="53">
        <v>5</v>
      </c>
      <c r="E55" s="73" t="s">
        <v>143</v>
      </c>
      <c r="F55" s="49">
        <f aca="true" t="shared" si="20" ref="F55:F64">H55*1.15</f>
        <v>8.049999999999999</v>
      </c>
      <c r="G55" s="50">
        <f aca="true" t="shared" si="21" ref="G55:G64">H55*1.1</f>
        <v>7.700000000000001</v>
      </c>
      <c r="H55" s="78">
        <v>7</v>
      </c>
      <c r="I55" s="33" t="s">
        <v>366</v>
      </c>
      <c r="J55" s="49">
        <f>L55*1.15</f>
        <v>9.2</v>
      </c>
      <c r="K55" s="50">
        <f>L55*1.1</f>
        <v>8.8</v>
      </c>
      <c r="L55" s="78">
        <v>8</v>
      </c>
      <c r="M55" s="33" t="s">
        <v>326</v>
      </c>
      <c r="N55" s="49">
        <f>P55*1.15</f>
        <v>9.2</v>
      </c>
      <c r="O55" s="50">
        <f>P55*1.1</f>
        <v>8.8</v>
      </c>
      <c r="P55" s="34">
        <v>8</v>
      </c>
      <c r="Q55" s="45"/>
      <c r="R55" s="36"/>
      <c r="S55" s="37"/>
      <c r="T55" s="37"/>
      <c r="U55" s="18"/>
      <c r="V55" s="36"/>
      <c r="W55" s="38"/>
      <c r="X55" s="37"/>
      <c r="Z55" s="36"/>
      <c r="AA55" s="38"/>
      <c r="AB55" s="37"/>
      <c r="AC55" s="44"/>
      <c r="AD55" s="44"/>
    </row>
    <row r="56" spans="1:30" s="13" customFormat="1" ht="12" customHeight="1">
      <c r="A56" s="33" t="s">
        <v>42</v>
      </c>
      <c r="B56" s="55">
        <f>D56*1.15</f>
        <v>5.75</v>
      </c>
      <c r="C56" s="56">
        <f>D56*1.1</f>
        <v>5.5</v>
      </c>
      <c r="D56" s="53">
        <v>5</v>
      </c>
      <c r="E56" s="73" t="s">
        <v>228</v>
      </c>
      <c r="F56" s="49">
        <f t="shared" si="20"/>
        <v>8.049999999999999</v>
      </c>
      <c r="G56" s="50">
        <f t="shared" si="21"/>
        <v>7.700000000000001</v>
      </c>
      <c r="H56" s="78">
        <v>7</v>
      </c>
      <c r="I56" s="33" t="s">
        <v>367</v>
      </c>
      <c r="J56" s="49">
        <f>L56*1.15</f>
        <v>9.2</v>
      </c>
      <c r="K56" s="50">
        <f>L56*1.1</f>
        <v>8.8</v>
      </c>
      <c r="L56" s="78">
        <v>8</v>
      </c>
      <c r="M56" s="33" t="s">
        <v>254</v>
      </c>
      <c r="N56" s="49">
        <f>P56*1.15</f>
        <v>9.2</v>
      </c>
      <c r="O56" s="50">
        <f>P56*1.1</f>
        <v>8.8</v>
      </c>
      <c r="P56" s="34">
        <v>8</v>
      </c>
      <c r="Q56" s="45"/>
      <c r="R56" s="36"/>
      <c r="S56" s="37"/>
      <c r="T56" s="37"/>
      <c r="U56" s="18"/>
      <c r="V56" s="36"/>
      <c r="W56" s="38"/>
      <c r="X56" s="37"/>
      <c r="Z56" s="36"/>
      <c r="AA56" s="38"/>
      <c r="AB56" s="37"/>
      <c r="AC56" s="44"/>
      <c r="AD56" s="44"/>
    </row>
    <row r="57" spans="1:30" s="13" customFormat="1" ht="12" customHeight="1">
      <c r="A57" s="41" t="s">
        <v>216</v>
      </c>
      <c r="B57" s="55">
        <f aca="true" t="shared" si="22" ref="B57:B72">D57*1.15</f>
        <v>5.175</v>
      </c>
      <c r="C57" s="56">
        <f aca="true" t="shared" si="23" ref="C57:C72">D57*1.1</f>
        <v>4.95</v>
      </c>
      <c r="D57" s="53">
        <v>4.5</v>
      </c>
      <c r="E57" s="73" t="s">
        <v>81</v>
      </c>
      <c r="F57" s="49">
        <f t="shared" si="20"/>
        <v>8.049999999999999</v>
      </c>
      <c r="G57" s="50">
        <f t="shared" si="21"/>
        <v>7.700000000000001</v>
      </c>
      <c r="H57" s="78">
        <v>7</v>
      </c>
      <c r="I57" s="33" t="s">
        <v>303</v>
      </c>
      <c r="J57" s="49">
        <f>L57*1.15</f>
        <v>9.2</v>
      </c>
      <c r="K57" s="50">
        <f>L57*1.1</f>
        <v>8.8</v>
      </c>
      <c r="L57" s="78">
        <v>8</v>
      </c>
      <c r="M57" s="33" t="s">
        <v>327</v>
      </c>
      <c r="N57" s="49">
        <f>P57*1.15</f>
        <v>14.95</v>
      </c>
      <c r="O57" s="50">
        <f>P57*1.1</f>
        <v>14.3</v>
      </c>
      <c r="P57" s="34">
        <v>13</v>
      </c>
      <c r="Q57" s="45"/>
      <c r="R57" s="36"/>
      <c r="S57" s="37"/>
      <c r="T57" s="37"/>
      <c r="U57" s="18"/>
      <c r="V57" s="36"/>
      <c r="W57" s="38"/>
      <c r="X57" s="37"/>
      <c r="Z57" s="36"/>
      <c r="AA57" s="38"/>
      <c r="AB57" s="37"/>
      <c r="AC57" s="44"/>
      <c r="AD57" s="44"/>
    </row>
    <row r="58" spans="1:30" s="13" customFormat="1" ht="12" customHeight="1">
      <c r="A58" s="41" t="s">
        <v>137</v>
      </c>
      <c r="B58" s="55">
        <f t="shared" si="22"/>
        <v>5.175</v>
      </c>
      <c r="C58" s="56">
        <f t="shared" si="23"/>
        <v>4.95</v>
      </c>
      <c r="D58" s="53">
        <v>4.5</v>
      </c>
      <c r="E58" s="73" t="s">
        <v>229</v>
      </c>
      <c r="F58" s="49">
        <f t="shared" si="20"/>
        <v>8.049999999999999</v>
      </c>
      <c r="G58" s="50">
        <f t="shared" si="21"/>
        <v>7.700000000000001</v>
      </c>
      <c r="H58" s="78">
        <v>7</v>
      </c>
      <c r="I58" s="33" t="s">
        <v>304</v>
      </c>
      <c r="J58" s="49">
        <f>L58*1.15</f>
        <v>9.2</v>
      </c>
      <c r="K58" s="50">
        <f>L58*1.1</f>
        <v>8.8</v>
      </c>
      <c r="L58" s="78">
        <v>8</v>
      </c>
      <c r="M58" s="33" t="s">
        <v>255</v>
      </c>
      <c r="N58" s="49">
        <f>P58*1.15</f>
        <v>11.5</v>
      </c>
      <c r="O58" s="50">
        <f>P58*1.1</f>
        <v>11</v>
      </c>
      <c r="P58" s="34">
        <v>10</v>
      </c>
      <c r="Q58" s="45"/>
      <c r="R58" s="36"/>
      <c r="S58" s="37"/>
      <c r="T58" s="37"/>
      <c r="U58" s="18"/>
      <c r="V58" s="36"/>
      <c r="W58" s="38"/>
      <c r="X58" s="37"/>
      <c r="Z58" s="36"/>
      <c r="AA58" s="38"/>
      <c r="AB58" s="37"/>
      <c r="AC58" s="44"/>
      <c r="AD58" s="44"/>
    </row>
    <row r="59" spans="1:30" s="13" customFormat="1" ht="12" customHeight="1">
      <c r="A59" s="41" t="s">
        <v>390</v>
      </c>
      <c r="B59" s="55">
        <f t="shared" si="22"/>
        <v>5.175</v>
      </c>
      <c r="C59" s="56">
        <f t="shared" si="23"/>
        <v>4.95</v>
      </c>
      <c r="D59" s="53">
        <v>4.5</v>
      </c>
      <c r="E59" s="73" t="s">
        <v>144</v>
      </c>
      <c r="F59" s="49">
        <f t="shared" si="20"/>
        <v>13.799999999999999</v>
      </c>
      <c r="G59" s="50">
        <f t="shared" si="21"/>
        <v>13.200000000000001</v>
      </c>
      <c r="H59" s="78">
        <v>12</v>
      </c>
      <c r="I59" s="33" t="s">
        <v>305</v>
      </c>
      <c r="J59" s="49">
        <f>L59*1.15</f>
        <v>9.2</v>
      </c>
      <c r="K59" s="50">
        <f>L59*1.1</f>
        <v>8.8</v>
      </c>
      <c r="L59" s="78">
        <v>8</v>
      </c>
      <c r="M59" s="33" t="s">
        <v>328</v>
      </c>
      <c r="N59" s="49">
        <f>P59*1.15</f>
        <v>11.5</v>
      </c>
      <c r="O59" s="50">
        <f>P59*1.1</f>
        <v>11</v>
      </c>
      <c r="P59" s="34">
        <v>10</v>
      </c>
      <c r="Q59" s="35"/>
      <c r="R59" s="36"/>
      <c r="S59" s="37"/>
      <c r="T59" s="37"/>
      <c r="U59" s="18"/>
      <c r="V59" s="36"/>
      <c r="W59" s="38"/>
      <c r="X59" s="37"/>
      <c r="Z59" s="36"/>
      <c r="AA59" s="38"/>
      <c r="AB59" s="37"/>
      <c r="AC59" s="44"/>
      <c r="AD59" s="44"/>
    </row>
    <row r="60" spans="1:30" s="13" customFormat="1" ht="12" customHeight="1">
      <c r="A60" s="41" t="s">
        <v>45</v>
      </c>
      <c r="B60" s="55">
        <f t="shared" si="22"/>
        <v>5.175</v>
      </c>
      <c r="C60" s="56">
        <f t="shared" si="23"/>
        <v>4.95</v>
      </c>
      <c r="D60" s="53">
        <v>4.5</v>
      </c>
      <c r="E60" s="73" t="s">
        <v>230</v>
      </c>
      <c r="F60" s="49">
        <f t="shared" si="20"/>
        <v>8.049999999999999</v>
      </c>
      <c r="G60" s="50">
        <f t="shared" si="21"/>
        <v>7.700000000000001</v>
      </c>
      <c r="H60" s="78">
        <v>7</v>
      </c>
      <c r="I60" s="33" t="s">
        <v>240</v>
      </c>
      <c r="J60" s="49">
        <f>L60*1.15</f>
        <v>9.2</v>
      </c>
      <c r="K60" s="50">
        <f>L60*1.1</f>
        <v>8.8</v>
      </c>
      <c r="L60" s="78">
        <v>8</v>
      </c>
      <c r="M60" s="33" t="s">
        <v>256</v>
      </c>
      <c r="N60" s="49">
        <f>P60*1.15</f>
        <v>11.5</v>
      </c>
      <c r="O60" s="50">
        <f>P60*1.1</f>
        <v>11</v>
      </c>
      <c r="P60" s="34">
        <v>10</v>
      </c>
      <c r="Q60" s="35"/>
      <c r="R60" s="36"/>
      <c r="S60" s="37"/>
      <c r="T60" s="37"/>
      <c r="U60" s="18"/>
      <c r="V60" s="36"/>
      <c r="W60" s="38"/>
      <c r="X60" s="37"/>
      <c r="Z60" s="36"/>
      <c r="AA60" s="38"/>
      <c r="AB60" s="37"/>
      <c r="AC60" s="44"/>
      <c r="AD60" s="44"/>
    </row>
    <row r="61" spans="1:30" s="13" customFormat="1" ht="12" customHeight="1">
      <c r="A61" s="41" t="s">
        <v>217</v>
      </c>
      <c r="B61" s="55">
        <f t="shared" si="22"/>
        <v>5.175</v>
      </c>
      <c r="C61" s="56">
        <f t="shared" si="23"/>
        <v>4.95</v>
      </c>
      <c r="D61" s="53">
        <v>4.5</v>
      </c>
      <c r="E61" s="73" t="s">
        <v>145</v>
      </c>
      <c r="F61" s="49">
        <f t="shared" si="20"/>
        <v>8.049999999999999</v>
      </c>
      <c r="G61" s="50">
        <f t="shared" si="21"/>
        <v>7.700000000000001</v>
      </c>
      <c r="H61" s="78">
        <v>7</v>
      </c>
      <c r="I61" s="33" t="s">
        <v>306</v>
      </c>
      <c r="J61" s="49">
        <f>L61*1.15</f>
        <v>9.2</v>
      </c>
      <c r="K61" s="50">
        <f>L61*1.1</f>
        <v>8.8</v>
      </c>
      <c r="L61" s="78">
        <v>8</v>
      </c>
      <c r="M61" s="33" t="s">
        <v>329</v>
      </c>
      <c r="N61" s="49">
        <f>P61*1.15</f>
        <v>11.5</v>
      </c>
      <c r="O61" s="50">
        <f>P61*1.1</f>
        <v>11</v>
      </c>
      <c r="P61" s="34">
        <v>10</v>
      </c>
      <c r="Q61" s="45"/>
      <c r="R61" s="36"/>
      <c r="S61" s="37"/>
      <c r="T61" s="37"/>
      <c r="U61" s="18"/>
      <c r="V61" s="36"/>
      <c r="W61" s="38"/>
      <c r="X61" s="37"/>
      <c r="Z61" s="36"/>
      <c r="AA61" s="38"/>
      <c r="AB61" s="37"/>
      <c r="AC61" s="44"/>
      <c r="AD61" s="44"/>
    </row>
    <row r="62" spans="1:30" s="13" customFormat="1" ht="12" customHeight="1">
      <c r="A62" s="41" t="s">
        <v>138</v>
      </c>
      <c r="B62" s="55">
        <f t="shared" si="22"/>
        <v>5.175</v>
      </c>
      <c r="C62" s="56">
        <f t="shared" si="23"/>
        <v>4.95</v>
      </c>
      <c r="D62" s="53">
        <v>4.5</v>
      </c>
      <c r="E62" s="73" t="s">
        <v>146</v>
      </c>
      <c r="F62" s="49">
        <f t="shared" si="20"/>
        <v>8.049999999999999</v>
      </c>
      <c r="G62" s="50">
        <f t="shared" si="21"/>
        <v>7.700000000000001</v>
      </c>
      <c r="H62" s="78">
        <v>7</v>
      </c>
      <c r="I62" s="33" t="s">
        <v>307</v>
      </c>
      <c r="J62" s="49">
        <f>L62*1.15</f>
        <v>9.2</v>
      </c>
      <c r="K62" s="50">
        <f>L62*1.1</f>
        <v>8.8</v>
      </c>
      <c r="L62" s="78">
        <v>8</v>
      </c>
      <c r="M62" s="33" t="s">
        <v>257</v>
      </c>
      <c r="N62" s="49">
        <f>P62*1.15</f>
        <v>11.5</v>
      </c>
      <c r="O62" s="50">
        <f>P62*1.1</f>
        <v>11</v>
      </c>
      <c r="P62" s="34">
        <v>10</v>
      </c>
      <c r="Q62" s="35"/>
      <c r="R62" s="36"/>
      <c r="S62" s="37"/>
      <c r="T62" s="37"/>
      <c r="U62" s="18"/>
      <c r="V62" s="36"/>
      <c r="W62" s="38"/>
      <c r="X62" s="37"/>
      <c r="Z62" s="36"/>
      <c r="AA62" s="38"/>
      <c r="AB62" s="37"/>
      <c r="AC62" s="44"/>
      <c r="AD62" s="44"/>
    </row>
    <row r="63" spans="1:30" s="13" customFormat="1" ht="12" customHeight="1">
      <c r="A63" s="41" t="s">
        <v>139</v>
      </c>
      <c r="B63" s="55">
        <f t="shared" si="22"/>
        <v>5.175</v>
      </c>
      <c r="C63" s="56">
        <f t="shared" si="23"/>
        <v>4.95</v>
      </c>
      <c r="D63" s="53">
        <v>4.5</v>
      </c>
      <c r="E63" s="73" t="s">
        <v>84</v>
      </c>
      <c r="F63" s="49">
        <f t="shared" si="20"/>
        <v>8.049999999999999</v>
      </c>
      <c r="G63" s="50">
        <f t="shared" si="21"/>
        <v>7.700000000000001</v>
      </c>
      <c r="H63" s="78">
        <v>7</v>
      </c>
      <c r="I63" s="33" t="s">
        <v>308</v>
      </c>
      <c r="J63" s="49">
        <f>L63*1.15</f>
        <v>9.2</v>
      </c>
      <c r="K63" s="50">
        <f>L63*1.1</f>
        <v>8.8</v>
      </c>
      <c r="L63" s="78">
        <v>8</v>
      </c>
      <c r="M63" s="33" t="s">
        <v>258</v>
      </c>
      <c r="N63" s="49">
        <f>P63*1.15</f>
        <v>11.5</v>
      </c>
      <c r="O63" s="50">
        <f>P63*1.1</f>
        <v>11</v>
      </c>
      <c r="P63" s="34">
        <v>10</v>
      </c>
      <c r="Q63" s="35"/>
      <c r="R63" s="36"/>
      <c r="S63" s="37"/>
      <c r="T63" s="37"/>
      <c r="U63" s="18"/>
      <c r="V63" s="36"/>
      <c r="W63" s="38"/>
      <c r="X63" s="37"/>
      <c r="Z63" s="36"/>
      <c r="AA63" s="38"/>
      <c r="AB63" s="37"/>
      <c r="AC63" s="44"/>
      <c r="AD63" s="44"/>
    </row>
    <row r="64" spans="1:30" s="13" customFormat="1" ht="12" customHeight="1">
      <c r="A64" s="41" t="s">
        <v>48</v>
      </c>
      <c r="B64" s="55">
        <f t="shared" si="22"/>
        <v>5.175</v>
      </c>
      <c r="C64" s="56">
        <f t="shared" si="23"/>
        <v>4.95</v>
      </c>
      <c r="D64" s="53">
        <v>4.5</v>
      </c>
      <c r="E64" s="73" t="s">
        <v>395</v>
      </c>
      <c r="F64" s="49">
        <f t="shared" si="20"/>
        <v>8.049999999999999</v>
      </c>
      <c r="G64" s="50">
        <f t="shared" si="21"/>
        <v>7.700000000000001</v>
      </c>
      <c r="H64" s="78">
        <v>7</v>
      </c>
      <c r="I64" s="33" t="s">
        <v>241</v>
      </c>
      <c r="J64" s="49">
        <f>L64*1.15</f>
        <v>9.2</v>
      </c>
      <c r="K64" s="50">
        <f>L64*1.1</f>
        <v>8.8</v>
      </c>
      <c r="L64" s="78">
        <v>8</v>
      </c>
      <c r="M64" s="33" t="s">
        <v>330</v>
      </c>
      <c r="N64" s="49">
        <f>P64*1.15</f>
        <v>17.25</v>
      </c>
      <c r="O64" s="50">
        <f>P64*1.1</f>
        <v>16.5</v>
      </c>
      <c r="P64" s="34">
        <v>15</v>
      </c>
      <c r="Q64" s="45"/>
      <c r="R64" s="36"/>
      <c r="S64" s="37"/>
      <c r="T64" s="37"/>
      <c r="U64" s="18"/>
      <c r="V64" s="36"/>
      <c r="W64" s="38"/>
      <c r="X64" s="37"/>
      <c r="Z64" s="36"/>
      <c r="AA64" s="38"/>
      <c r="AB64" s="37"/>
      <c r="AC64" s="44"/>
      <c r="AD64" s="44"/>
    </row>
    <row r="65" spans="1:30" s="13" customFormat="1" ht="12" customHeight="1">
      <c r="A65" s="41" t="s">
        <v>218</v>
      </c>
      <c r="B65" s="55">
        <f t="shared" si="22"/>
        <v>5.175</v>
      </c>
      <c r="C65" s="56">
        <f t="shared" si="23"/>
        <v>4.95</v>
      </c>
      <c r="D65" s="53">
        <v>4.5</v>
      </c>
      <c r="E65" s="73" t="s">
        <v>87</v>
      </c>
      <c r="F65" s="49">
        <f aca="true" t="shared" si="24" ref="F65:F72">H65*1.15</f>
        <v>8.049999999999999</v>
      </c>
      <c r="G65" s="50">
        <f aca="true" t="shared" si="25" ref="G65:G72">H65*1.1</f>
        <v>7.700000000000001</v>
      </c>
      <c r="H65" s="78">
        <v>7</v>
      </c>
      <c r="I65" s="33" t="s">
        <v>309</v>
      </c>
      <c r="J65" s="49">
        <f>L65*1.15</f>
        <v>9.2</v>
      </c>
      <c r="K65" s="50">
        <f>L65*1.1</f>
        <v>8.8</v>
      </c>
      <c r="L65" s="78">
        <v>8</v>
      </c>
      <c r="M65" s="33" t="s">
        <v>331</v>
      </c>
      <c r="N65" s="49">
        <f>P65*1.15</f>
        <v>11.5</v>
      </c>
      <c r="O65" s="50">
        <f>P65*1.1</f>
        <v>11</v>
      </c>
      <c r="P65" s="34">
        <v>10</v>
      </c>
      <c r="Q65" s="45"/>
      <c r="R65" s="36"/>
      <c r="S65" s="37"/>
      <c r="T65" s="37"/>
      <c r="U65" s="18"/>
      <c r="V65" s="36"/>
      <c r="W65" s="38"/>
      <c r="X65" s="37"/>
      <c r="Z65" s="36"/>
      <c r="AA65" s="38"/>
      <c r="AB65" s="37"/>
      <c r="AC65" s="44"/>
      <c r="AD65" s="44"/>
    </row>
    <row r="66" spans="1:30" s="13" customFormat="1" ht="12" customHeight="1">
      <c r="A66" s="41" t="s">
        <v>51</v>
      </c>
      <c r="B66" s="55">
        <f t="shared" si="22"/>
        <v>5.175</v>
      </c>
      <c r="C66" s="56">
        <f t="shared" si="23"/>
        <v>4.95</v>
      </c>
      <c r="D66" s="53">
        <v>4.5</v>
      </c>
      <c r="E66" s="73" t="s">
        <v>89</v>
      </c>
      <c r="F66" s="49">
        <f t="shared" si="24"/>
        <v>8.049999999999999</v>
      </c>
      <c r="G66" s="50">
        <f t="shared" si="25"/>
        <v>7.700000000000001</v>
      </c>
      <c r="H66" s="78">
        <v>7</v>
      </c>
      <c r="I66" s="33" t="s">
        <v>310</v>
      </c>
      <c r="J66" s="49">
        <f>L66*1.15</f>
        <v>9.2</v>
      </c>
      <c r="K66" s="50">
        <f>L66*1.1</f>
        <v>8.8</v>
      </c>
      <c r="L66" s="78">
        <v>8</v>
      </c>
      <c r="M66" s="33" t="s">
        <v>259</v>
      </c>
      <c r="N66" s="49">
        <f>P66*1.15</f>
        <v>11.5</v>
      </c>
      <c r="O66" s="50">
        <f>P66*1.1</f>
        <v>11</v>
      </c>
      <c r="P66" s="34">
        <v>10</v>
      </c>
      <c r="Q66" s="35"/>
      <c r="R66" s="36"/>
      <c r="S66" s="38"/>
      <c r="T66" s="38"/>
      <c r="U66" s="18"/>
      <c r="V66" s="36"/>
      <c r="W66" s="37"/>
      <c r="X66" s="37"/>
      <c r="Z66" s="36"/>
      <c r="AA66" s="37"/>
      <c r="AB66" s="37"/>
      <c r="AC66" s="44"/>
      <c r="AD66" s="44"/>
    </row>
    <row r="67" spans="1:30" s="13" customFormat="1" ht="12" customHeight="1">
      <c r="A67" s="41" t="s">
        <v>54</v>
      </c>
      <c r="B67" s="55">
        <f t="shared" si="22"/>
        <v>5.175</v>
      </c>
      <c r="C67" s="56">
        <f t="shared" si="23"/>
        <v>4.95</v>
      </c>
      <c r="D67" s="53">
        <v>4.5</v>
      </c>
      <c r="E67" s="73" t="s">
        <v>231</v>
      </c>
      <c r="F67" s="49">
        <f t="shared" si="24"/>
        <v>8.049999999999999</v>
      </c>
      <c r="G67" s="50">
        <f t="shared" si="25"/>
        <v>7.700000000000001</v>
      </c>
      <c r="H67" s="78">
        <v>7</v>
      </c>
      <c r="I67" s="33" t="s">
        <v>311</v>
      </c>
      <c r="J67" s="49">
        <f>L67*1.15</f>
        <v>9.2</v>
      </c>
      <c r="K67" s="50">
        <f>L67*1.1</f>
        <v>8.8</v>
      </c>
      <c r="L67" s="78">
        <v>8</v>
      </c>
      <c r="M67" s="33" t="s">
        <v>260</v>
      </c>
      <c r="N67" s="49">
        <f>P67*1.15</f>
        <v>11.5</v>
      </c>
      <c r="O67" s="50">
        <f>P67*1.1</f>
        <v>11</v>
      </c>
      <c r="P67" s="34">
        <v>10</v>
      </c>
      <c r="Q67" s="45"/>
      <c r="R67" s="36"/>
      <c r="S67" s="38"/>
      <c r="T67" s="38"/>
      <c r="U67" s="18"/>
      <c r="V67" s="36"/>
      <c r="W67" s="37"/>
      <c r="X67" s="37"/>
      <c r="Z67" s="36"/>
      <c r="AA67" s="37"/>
      <c r="AB67" s="37"/>
      <c r="AC67" s="44"/>
      <c r="AD67" s="44"/>
    </row>
    <row r="68" spans="1:30" s="13" customFormat="1" ht="12" customHeight="1">
      <c r="A68" s="41" t="s">
        <v>57</v>
      </c>
      <c r="B68" s="55">
        <f t="shared" si="22"/>
        <v>5.175</v>
      </c>
      <c r="C68" s="56">
        <f t="shared" si="23"/>
        <v>4.95</v>
      </c>
      <c r="D68" s="53">
        <v>4.5</v>
      </c>
      <c r="E68" s="73" t="s">
        <v>396</v>
      </c>
      <c r="F68" s="49">
        <f t="shared" si="24"/>
        <v>8.049999999999999</v>
      </c>
      <c r="G68" s="50">
        <f t="shared" si="25"/>
        <v>7.700000000000001</v>
      </c>
      <c r="H68" s="78">
        <v>7</v>
      </c>
      <c r="I68" s="33" t="s">
        <v>242</v>
      </c>
      <c r="J68" s="49">
        <f>L68*1.15</f>
        <v>9.2</v>
      </c>
      <c r="K68" s="50">
        <f>L68*1.1</f>
        <v>8.8</v>
      </c>
      <c r="L68" s="78">
        <v>8</v>
      </c>
      <c r="M68" s="33" t="s">
        <v>261</v>
      </c>
      <c r="N68" s="49">
        <f>P68*1.15</f>
        <v>14.95</v>
      </c>
      <c r="O68" s="50">
        <f>P68*1.1</f>
        <v>14.3</v>
      </c>
      <c r="P68" s="34">
        <v>13</v>
      </c>
      <c r="Q68" s="45"/>
      <c r="R68" s="36"/>
      <c r="S68" s="38"/>
      <c r="T68" s="38"/>
      <c r="U68" s="18"/>
      <c r="V68" s="36"/>
      <c r="W68" s="37"/>
      <c r="X68" s="37"/>
      <c r="Z68" s="36"/>
      <c r="AA68" s="37"/>
      <c r="AB68" s="37"/>
      <c r="AC68" s="44"/>
      <c r="AD68" s="44"/>
    </row>
    <row r="69" spans="1:30" s="13" customFormat="1" ht="12" customHeight="1">
      <c r="A69" s="41" t="s">
        <v>59</v>
      </c>
      <c r="B69" s="55">
        <f t="shared" si="22"/>
        <v>5.175</v>
      </c>
      <c r="C69" s="56">
        <f t="shared" si="23"/>
        <v>4.95</v>
      </c>
      <c r="D69" s="53">
        <v>4.5</v>
      </c>
      <c r="E69" s="73" t="s">
        <v>232</v>
      </c>
      <c r="F69" s="49">
        <f t="shared" si="24"/>
        <v>8.049999999999999</v>
      </c>
      <c r="G69" s="50">
        <f t="shared" si="25"/>
        <v>7.700000000000001</v>
      </c>
      <c r="H69" s="78">
        <v>7</v>
      </c>
      <c r="I69" s="33" t="s">
        <v>243</v>
      </c>
      <c r="J69" s="49">
        <f>L69*1.15</f>
        <v>9.2</v>
      </c>
      <c r="K69" s="50">
        <f>L69*1.1</f>
        <v>8.8</v>
      </c>
      <c r="L69" s="78">
        <v>8</v>
      </c>
      <c r="M69" s="33" t="s">
        <v>332</v>
      </c>
      <c r="N69" s="49">
        <f>P69*1.15</f>
        <v>14.95</v>
      </c>
      <c r="O69" s="50">
        <f>P69*1.1</f>
        <v>14.3</v>
      </c>
      <c r="P69" s="34">
        <v>13</v>
      </c>
      <c r="Q69" s="45"/>
      <c r="R69" s="36"/>
      <c r="S69" s="38"/>
      <c r="T69" s="38"/>
      <c r="U69" s="18"/>
      <c r="V69" s="36"/>
      <c r="W69" s="37"/>
      <c r="X69" s="37"/>
      <c r="Z69" s="36"/>
      <c r="AA69" s="37"/>
      <c r="AB69" s="37"/>
      <c r="AC69" s="44"/>
      <c r="AD69" s="44"/>
    </row>
    <row r="70" spans="1:30" s="13" customFormat="1" ht="12" customHeight="1">
      <c r="A70" s="41" t="s">
        <v>62</v>
      </c>
      <c r="B70" s="55">
        <f t="shared" si="22"/>
        <v>5.175</v>
      </c>
      <c r="C70" s="56">
        <f t="shared" si="23"/>
        <v>4.95</v>
      </c>
      <c r="D70" s="53">
        <v>4.5</v>
      </c>
      <c r="E70" s="73" t="s">
        <v>92</v>
      </c>
      <c r="F70" s="49">
        <f t="shared" si="24"/>
        <v>8.049999999999999</v>
      </c>
      <c r="G70" s="50">
        <f t="shared" si="25"/>
        <v>7.700000000000001</v>
      </c>
      <c r="H70" s="78">
        <v>7</v>
      </c>
      <c r="I70" s="33" t="s">
        <v>244</v>
      </c>
      <c r="J70" s="49">
        <f>L70*1.15</f>
        <v>9.2</v>
      </c>
      <c r="K70" s="50">
        <f>L70*1.1</f>
        <v>8.8</v>
      </c>
      <c r="L70" s="78">
        <v>8</v>
      </c>
      <c r="M70" s="33" t="s">
        <v>262</v>
      </c>
      <c r="N70" s="49">
        <f>P70*1.15</f>
        <v>11.5</v>
      </c>
      <c r="O70" s="50">
        <f>P70*1.1</f>
        <v>11</v>
      </c>
      <c r="P70" s="34">
        <v>10</v>
      </c>
      <c r="Q70" s="35"/>
      <c r="R70" s="36"/>
      <c r="S70" s="38"/>
      <c r="T70" s="37"/>
      <c r="U70" s="18"/>
      <c r="V70" s="36"/>
      <c r="W70" s="37"/>
      <c r="X70" s="37"/>
      <c r="Z70" s="36"/>
      <c r="AA70" s="37"/>
      <c r="AB70" s="37"/>
      <c r="AC70" s="44"/>
      <c r="AD70" s="44"/>
    </row>
    <row r="71" spans="1:30" s="13" customFormat="1" ht="12" customHeight="1">
      <c r="A71" s="41" t="s">
        <v>219</v>
      </c>
      <c r="B71" s="55">
        <f t="shared" si="22"/>
        <v>5.175</v>
      </c>
      <c r="C71" s="56">
        <f t="shared" si="23"/>
        <v>4.95</v>
      </c>
      <c r="D71" s="53">
        <v>4.5</v>
      </c>
      <c r="E71" s="73" t="s">
        <v>233</v>
      </c>
      <c r="F71" s="49">
        <f t="shared" si="24"/>
        <v>8.049999999999999</v>
      </c>
      <c r="G71" s="50">
        <f t="shared" si="25"/>
        <v>7.700000000000001</v>
      </c>
      <c r="H71" s="78">
        <v>7</v>
      </c>
      <c r="I71" s="33" t="s">
        <v>312</v>
      </c>
      <c r="J71" s="49">
        <f>L71*1.15</f>
        <v>9.2</v>
      </c>
      <c r="K71" s="50">
        <f>L71*1.1</f>
        <v>8.8</v>
      </c>
      <c r="L71" s="78">
        <v>8</v>
      </c>
      <c r="M71" s="33" t="s">
        <v>333</v>
      </c>
      <c r="N71" s="49">
        <f>P71*1.15</f>
        <v>11.5</v>
      </c>
      <c r="O71" s="50">
        <f>P71*1.1</f>
        <v>11</v>
      </c>
      <c r="P71" s="34">
        <v>10</v>
      </c>
      <c r="Q71" s="35"/>
      <c r="R71" s="36"/>
      <c r="S71" s="38"/>
      <c r="T71" s="37"/>
      <c r="U71" s="18"/>
      <c r="V71" s="36"/>
      <c r="W71" s="37"/>
      <c r="X71" s="37"/>
      <c r="Z71" s="36"/>
      <c r="AA71" s="37"/>
      <c r="AB71" s="37"/>
      <c r="AC71" s="44"/>
      <c r="AD71" s="44"/>
    </row>
    <row r="72" spans="1:30" s="13" customFormat="1" ht="12" customHeight="1">
      <c r="A72" s="41" t="s">
        <v>140</v>
      </c>
      <c r="B72" s="55">
        <f t="shared" si="22"/>
        <v>5.175</v>
      </c>
      <c r="C72" s="56">
        <f t="shared" si="23"/>
        <v>4.95</v>
      </c>
      <c r="D72" s="53">
        <v>4.5</v>
      </c>
      <c r="E72" s="73" t="s">
        <v>397</v>
      </c>
      <c r="F72" s="49">
        <f t="shared" si="24"/>
        <v>8.049999999999999</v>
      </c>
      <c r="G72" s="50">
        <f t="shared" si="25"/>
        <v>7.700000000000001</v>
      </c>
      <c r="H72" s="78">
        <v>7</v>
      </c>
      <c r="I72" s="33" t="s">
        <v>245</v>
      </c>
      <c r="J72" s="49">
        <f>L72*1.15</f>
        <v>9.2</v>
      </c>
      <c r="K72" s="50">
        <f>L72*1.1</f>
        <v>8.8</v>
      </c>
      <c r="L72" s="78">
        <v>8</v>
      </c>
      <c r="M72" s="33" t="s">
        <v>334</v>
      </c>
      <c r="N72" s="49">
        <f>P72*1.15</f>
        <v>11.5</v>
      </c>
      <c r="O72" s="50">
        <f>P72*1.1</f>
        <v>11</v>
      </c>
      <c r="P72" s="34">
        <v>10</v>
      </c>
      <c r="Q72" s="135">
        <v>13</v>
      </c>
      <c r="R72" s="36"/>
      <c r="S72" s="37"/>
      <c r="T72" s="37"/>
      <c r="U72" s="18"/>
      <c r="V72" s="18"/>
      <c r="W72" s="18"/>
      <c r="X72" s="18"/>
      <c r="Z72" s="44"/>
      <c r="AA72" s="44"/>
      <c r="AB72" s="44"/>
      <c r="AC72" s="44"/>
      <c r="AD72" s="44"/>
    </row>
    <row r="73" spans="1:30" s="13" customFormat="1" ht="12" customHeight="1">
      <c r="A73" s="41" t="s">
        <v>65</v>
      </c>
      <c r="B73" s="55">
        <f>D73*1.15</f>
        <v>5.175</v>
      </c>
      <c r="C73" s="56">
        <f>D73*1.1</f>
        <v>4.95</v>
      </c>
      <c r="D73" s="53">
        <v>4.5</v>
      </c>
      <c r="E73" s="73" t="s">
        <v>7</v>
      </c>
      <c r="F73" s="49">
        <f>H73*1.15</f>
        <v>8.049999999999999</v>
      </c>
      <c r="G73" s="50">
        <f>H73*1.1</f>
        <v>7.700000000000001</v>
      </c>
      <c r="H73" s="78">
        <v>7</v>
      </c>
      <c r="I73" s="33" t="s">
        <v>313</v>
      </c>
      <c r="J73" s="49">
        <f>L73*1.15</f>
        <v>9.2</v>
      </c>
      <c r="K73" s="50">
        <f>L73*1.1</f>
        <v>8.8</v>
      </c>
      <c r="L73" s="78">
        <v>8</v>
      </c>
      <c r="M73" s="33" t="s">
        <v>263</v>
      </c>
      <c r="N73" s="49">
        <f>P73*1.15</f>
        <v>12.017499999999998</v>
      </c>
      <c r="O73" s="50">
        <f>P73*1.1</f>
        <v>11.495000000000001</v>
      </c>
      <c r="P73" s="34">
        <v>10.45</v>
      </c>
      <c r="Q73" s="35"/>
      <c r="R73" s="36"/>
      <c r="S73" s="37"/>
      <c r="T73" s="37"/>
      <c r="U73" s="18"/>
      <c r="V73" s="18"/>
      <c r="W73" s="18"/>
      <c r="X73" s="18"/>
      <c r="Z73" s="44"/>
      <c r="AA73" s="44"/>
      <c r="AB73" s="44"/>
      <c r="AC73" s="44"/>
      <c r="AD73" s="44"/>
    </row>
    <row r="74" spans="1:30" s="13" customFormat="1" ht="12" customHeight="1">
      <c r="A74" s="41" t="s">
        <v>220</v>
      </c>
      <c r="B74" s="55">
        <f>D74*1.15</f>
        <v>5.175</v>
      </c>
      <c r="C74" s="56">
        <f>D74*1.1</f>
        <v>4.95</v>
      </c>
      <c r="D74" s="53">
        <v>4.5</v>
      </c>
      <c r="E74" s="73" t="s">
        <v>234</v>
      </c>
      <c r="F74" s="49">
        <f>H74*1.15</f>
        <v>8.049999999999999</v>
      </c>
      <c r="G74" s="50">
        <f>H74*1.1</f>
        <v>7.700000000000001</v>
      </c>
      <c r="H74" s="78">
        <v>7</v>
      </c>
      <c r="I74" s="33" t="s">
        <v>314</v>
      </c>
      <c r="J74" s="49">
        <f>L74*1.15</f>
        <v>9.2</v>
      </c>
      <c r="K74" s="50">
        <f>L74*1.1</f>
        <v>8.8</v>
      </c>
      <c r="L74" s="78">
        <v>8</v>
      </c>
      <c r="M74" s="33" t="s">
        <v>335</v>
      </c>
      <c r="N74" s="49">
        <f>P74*1.15</f>
        <v>20.6195</v>
      </c>
      <c r="O74" s="50">
        <f>P74*1.1</f>
        <v>19.723000000000003</v>
      </c>
      <c r="P74" s="34">
        <v>17.93</v>
      </c>
      <c r="Q74" s="35"/>
      <c r="R74" s="36"/>
      <c r="S74" s="37"/>
      <c r="T74" s="37"/>
      <c r="U74" s="18"/>
      <c r="V74" s="18"/>
      <c r="W74" s="18"/>
      <c r="X74" s="18"/>
      <c r="Z74" s="44"/>
      <c r="AA74" s="44"/>
      <c r="AB74" s="44"/>
      <c r="AC74" s="44"/>
      <c r="AD74" s="44"/>
    </row>
    <row r="75" spans="1:30" s="13" customFormat="1" ht="12" customHeight="1">
      <c r="A75" s="41" t="s">
        <v>221</v>
      </c>
      <c r="B75" s="55">
        <f>D75*1.15</f>
        <v>9.2</v>
      </c>
      <c r="C75" s="56">
        <f>D75*1.1</f>
        <v>8.8</v>
      </c>
      <c r="D75" s="53">
        <v>8</v>
      </c>
      <c r="E75" s="73" t="s">
        <v>10</v>
      </c>
      <c r="F75" s="49">
        <f>H75*1.15</f>
        <v>8.049999999999999</v>
      </c>
      <c r="G75" s="50">
        <f>H75*1.1</f>
        <v>7.700000000000001</v>
      </c>
      <c r="H75" s="78">
        <v>7</v>
      </c>
      <c r="I75" s="33" t="s">
        <v>315</v>
      </c>
      <c r="J75" s="49">
        <f>L75*1.15</f>
        <v>9.2</v>
      </c>
      <c r="K75" s="50">
        <f>L75*1.1</f>
        <v>8.8</v>
      </c>
      <c r="L75" s="78">
        <v>8</v>
      </c>
      <c r="M75" s="33" t="s">
        <v>264</v>
      </c>
      <c r="N75" s="49">
        <f>P75*1.15</f>
        <v>17.709999999999997</v>
      </c>
      <c r="O75" s="50">
        <f>P75*1.1</f>
        <v>16.94</v>
      </c>
      <c r="P75" s="34">
        <v>15.4</v>
      </c>
      <c r="Q75" s="35"/>
      <c r="R75" s="36"/>
      <c r="S75" s="37"/>
      <c r="T75" s="37"/>
      <c r="U75" s="18"/>
      <c r="V75" s="18"/>
      <c r="W75" s="18"/>
      <c r="X75" s="18"/>
      <c r="Z75" s="44"/>
      <c r="AA75" s="44"/>
      <c r="AB75" s="44"/>
      <c r="AC75" s="44"/>
      <c r="AD75" s="44"/>
    </row>
    <row r="76" spans="1:30" s="13" customFormat="1" ht="12" customHeight="1">
      <c r="A76" s="41" t="s">
        <v>410</v>
      </c>
      <c r="B76" s="55">
        <f>D76*1.15</f>
        <v>9.2</v>
      </c>
      <c r="C76" s="56">
        <f>D76*1.1</f>
        <v>8.8</v>
      </c>
      <c r="D76" s="53">
        <v>8</v>
      </c>
      <c r="E76" s="73" t="s">
        <v>235</v>
      </c>
      <c r="F76" s="49">
        <f>H76*1.15</f>
        <v>8.049999999999999</v>
      </c>
      <c r="G76" s="50">
        <f>H76*1.1</f>
        <v>7.700000000000001</v>
      </c>
      <c r="H76" s="78">
        <v>7</v>
      </c>
      <c r="I76" s="33" t="s">
        <v>316</v>
      </c>
      <c r="J76" s="49">
        <f>L76*1.15</f>
        <v>14.95</v>
      </c>
      <c r="K76" s="50">
        <f>L76*1.1</f>
        <v>14.3</v>
      </c>
      <c r="L76" s="78">
        <v>13</v>
      </c>
      <c r="M76" s="33" t="s">
        <v>336</v>
      </c>
      <c r="N76" s="49">
        <f>P76*1.15</f>
        <v>11.385</v>
      </c>
      <c r="O76" s="50">
        <f>P76*1.1</f>
        <v>10.89</v>
      </c>
      <c r="P76" s="34">
        <v>9.9</v>
      </c>
      <c r="Q76" s="35"/>
      <c r="R76" s="36"/>
      <c r="S76" s="37"/>
      <c r="T76" s="37"/>
      <c r="U76" s="18"/>
      <c r="V76" s="18"/>
      <c r="W76" s="18"/>
      <c r="X76" s="18"/>
      <c r="Z76" s="44"/>
      <c r="AA76" s="44"/>
      <c r="AB76" s="44"/>
      <c r="AC76" s="44"/>
      <c r="AD76" s="44"/>
    </row>
    <row r="77" spans="1:30" s="13" customFormat="1" ht="12" customHeight="1">
      <c r="A77" s="41" t="s">
        <v>391</v>
      </c>
      <c r="B77" s="55">
        <f>D77*1.15</f>
        <v>11.5</v>
      </c>
      <c r="C77" s="56">
        <f>D77*1.1</f>
        <v>11</v>
      </c>
      <c r="D77" s="53">
        <v>10</v>
      </c>
      <c r="E77" s="73" t="s">
        <v>236</v>
      </c>
      <c r="F77" s="49">
        <f>H77*1.15</f>
        <v>8.049999999999999</v>
      </c>
      <c r="G77" s="50">
        <f>H77*1.1</f>
        <v>7.700000000000001</v>
      </c>
      <c r="H77" s="78">
        <v>7</v>
      </c>
      <c r="I77" s="33" t="s">
        <v>317</v>
      </c>
      <c r="J77" s="49">
        <f>L77*1.15</f>
        <v>11.5</v>
      </c>
      <c r="K77" s="50">
        <f>L77*1.1</f>
        <v>11</v>
      </c>
      <c r="L77" s="78">
        <v>10</v>
      </c>
      <c r="M77" s="33" t="s">
        <v>265</v>
      </c>
      <c r="N77" s="49">
        <f>P77*1.15</f>
        <v>16.445</v>
      </c>
      <c r="O77" s="50">
        <f>P77*1.1</f>
        <v>15.730000000000002</v>
      </c>
      <c r="P77" s="34">
        <v>14.3</v>
      </c>
      <c r="Q77" s="35"/>
      <c r="R77" s="36"/>
      <c r="S77" s="37"/>
      <c r="T77" s="37"/>
      <c r="U77" s="18"/>
      <c r="V77" s="18"/>
      <c r="W77" s="18"/>
      <c r="X77" s="18"/>
      <c r="Z77" s="44"/>
      <c r="AA77" s="44"/>
      <c r="AB77" s="44"/>
      <c r="AC77" s="44"/>
      <c r="AD77" s="44"/>
    </row>
    <row r="78" spans="1:30" s="13" customFormat="1" ht="12" customHeight="1">
      <c r="A78" s="33" t="s">
        <v>141</v>
      </c>
      <c r="B78" s="49">
        <f aca="true" t="shared" si="26" ref="B78:B90">D78*1.15</f>
        <v>9.2</v>
      </c>
      <c r="C78" s="50">
        <f aca="true" t="shared" si="27" ref="C78:C90">D78*1.1</f>
        <v>8.8</v>
      </c>
      <c r="D78" s="53">
        <v>8</v>
      </c>
      <c r="E78" s="73" t="s">
        <v>147</v>
      </c>
      <c r="F78" s="49">
        <f>H78*1.15</f>
        <v>8.049999999999999</v>
      </c>
      <c r="G78" s="50">
        <f>H78*1.1</f>
        <v>7.700000000000001</v>
      </c>
      <c r="H78" s="78">
        <v>7</v>
      </c>
      <c r="I78" s="33" t="s">
        <v>246</v>
      </c>
      <c r="J78" s="49">
        <f>L78*1.15</f>
        <v>11.5</v>
      </c>
      <c r="K78" s="50">
        <f>L78*1.1</f>
        <v>11</v>
      </c>
      <c r="L78" s="78">
        <v>10</v>
      </c>
      <c r="M78" s="33" t="s">
        <v>337</v>
      </c>
      <c r="N78" s="49">
        <f>P78*1.15</f>
        <v>12.649999999999999</v>
      </c>
      <c r="O78" s="50">
        <f>P78*1.1</f>
        <v>12.100000000000001</v>
      </c>
      <c r="P78" s="34">
        <v>11</v>
      </c>
      <c r="Q78" s="35"/>
      <c r="R78" s="36"/>
      <c r="S78" s="37"/>
      <c r="T78" s="37"/>
      <c r="U78" s="18"/>
      <c r="V78" s="18"/>
      <c r="W78" s="18"/>
      <c r="X78" s="18"/>
      <c r="Z78" s="44"/>
      <c r="AA78" s="44"/>
      <c r="AB78" s="44"/>
      <c r="AC78" s="44"/>
      <c r="AD78" s="44"/>
    </row>
    <row r="79" spans="1:30" s="13" customFormat="1" ht="12" customHeight="1">
      <c r="A79" s="33" t="s">
        <v>67</v>
      </c>
      <c r="B79" s="49">
        <f t="shared" si="26"/>
        <v>9.2</v>
      </c>
      <c r="C79" s="50">
        <f t="shared" si="27"/>
        <v>8.8</v>
      </c>
      <c r="D79" s="53">
        <v>8</v>
      </c>
      <c r="E79" s="73" t="s">
        <v>148</v>
      </c>
      <c r="F79" s="49">
        <f>H79*1.15</f>
        <v>8.049999999999999</v>
      </c>
      <c r="G79" s="50">
        <f>H79*1.1</f>
        <v>7.700000000000001</v>
      </c>
      <c r="H79" s="78">
        <v>7</v>
      </c>
      <c r="I79" s="33" t="s">
        <v>247</v>
      </c>
      <c r="J79" s="49">
        <f>L79*1.15</f>
        <v>11.5</v>
      </c>
      <c r="K79" s="50">
        <f>L79*1.1</f>
        <v>11</v>
      </c>
      <c r="L79" s="78">
        <v>10</v>
      </c>
      <c r="M79" s="33" t="s">
        <v>338</v>
      </c>
      <c r="N79" s="49">
        <f>P79*1.15</f>
        <v>12.649999999999999</v>
      </c>
      <c r="O79" s="50">
        <f>P79*1.1</f>
        <v>12.100000000000001</v>
      </c>
      <c r="P79" s="34">
        <v>11</v>
      </c>
      <c r="Q79" s="35"/>
      <c r="R79" s="36"/>
      <c r="S79" s="37"/>
      <c r="T79" s="37"/>
      <c r="U79" s="18"/>
      <c r="V79" s="18"/>
      <c r="W79" s="18"/>
      <c r="X79" s="18"/>
      <c r="Z79" s="44"/>
      <c r="AA79" s="44"/>
      <c r="AB79" s="44"/>
      <c r="AC79" s="44"/>
      <c r="AD79" s="44"/>
    </row>
    <row r="80" spans="1:30" s="13" customFormat="1" ht="12" customHeight="1">
      <c r="A80" s="33" t="s">
        <v>222</v>
      </c>
      <c r="B80" s="49">
        <f t="shared" si="26"/>
        <v>9.2</v>
      </c>
      <c r="C80" s="50">
        <f t="shared" si="27"/>
        <v>8.8</v>
      </c>
      <c r="D80" s="53">
        <v>8</v>
      </c>
      <c r="E80" s="73" t="s">
        <v>149</v>
      </c>
      <c r="F80" s="49">
        <f>H80*1.15</f>
        <v>8.049999999999999</v>
      </c>
      <c r="G80" s="50">
        <f>H80*1.1</f>
        <v>7.700000000000001</v>
      </c>
      <c r="H80" s="78">
        <v>7</v>
      </c>
      <c r="I80" s="33" t="s">
        <v>399</v>
      </c>
      <c r="J80" s="49">
        <f>L80*1.15</f>
        <v>11.5</v>
      </c>
      <c r="K80" s="50">
        <f>L80*1.1</f>
        <v>11</v>
      </c>
      <c r="L80" s="78">
        <v>10</v>
      </c>
      <c r="M80" s="33" t="s">
        <v>266</v>
      </c>
      <c r="N80" s="49">
        <f>P80*1.15</f>
        <v>12.649999999999999</v>
      </c>
      <c r="O80" s="50">
        <f>P80*1.1</f>
        <v>12.100000000000001</v>
      </c>
      <c r="P80" s="34">
        <v>11</v>
      </c>
      <c r="Q80" s="35"/>
      <c r="R80" s="36"/>
      <c r="S80" s="37"/>
      <c r="T80" s="37"/>
      <c r="U80" s="18"/>
      <c r="V80" s="18"/>
      <c r="W80" s="18"/>
      <c r="X80" s="18"/>
      <c r="Z80" s="44"/>
      <c r="AA80" s="44"/>
      <c r="AB80" s="44"/>
      <c r="AC80" s="44"/>
      <c r="AD80" s="44"/>
    </row>
    <row r="81" spans="1:30" s="13" customFormat="1" ht="12" customHeight="1">
      <c r="A81" s="33" t="s">
        <v>223</v>
      </c>
      <c r="B81" s="49">
        <f t="shared" si="26"/>
        <v>9.2</v>
      </c>
      <c r="C81" s="50">
        <f t="shared" si="27"/>
        <v>8.8</v>
      </c>
      <c r="D81" s="53">
        <v>8</v>
      </c>
      <c r="E81" s="73" t="s">
        <v>13</v>
      </c>
      <c r="F81" s="49">
        <f>H81*1.15</f>
        <v>8.049999999999999</v>
      </c>
      <c r="G81" s="50">
        <f>H81*1.1</f>
        <v>7.700000000000001</v>
      </c>
      <c r="H81" s="78">
        <v>7</v>
      </c>
      <c r="I81" s="33" t="s">
        <v>318</v>
      </c>
      <c r="J81" s="49">
        <f aca="true" t="shared" si="28" ref="J81:J87">L81*1.15</f>
        <v>8.049999999999999</v>
      </c>
      <c r="K81" s="50">
        <f aca="true" t="shared" si="29" ref="K81:K87">L81*1.1</f>
        <v>7.700000000000001</v>
      </c>
      <c r="L81" s="78">
        <v>7</v>
      </c>
      <c r="M81" s="33" t="s">
        <v>339</v>
      </c>
      <c r="N81" s="49">
        <f>P81*1.15</f>
        <v>18.4</v>
      </c>
      <c r="O81" s="50">
        <f>P81*1.1</f>
        <v>17.6</v>
      </c>
      <c r="P81" s="34">
        <v>16</v>
      </c>
      <c r="Q81" s="35"/>
      <c r="R81" s="36"/>
      <c r="S81" s="37"/>
      <c r="T81" s="37"/>
      <c r="U81" s="18"/>
      <c r="V81" s="18"/>
      <c r="W81" s="18"/>
      <c r="X81" s="18"/>
      <c r="Z81" s="44"/>
      <c r="AA81" s="44"/>
      <c r="AB81" s="44"/>
      <c r="AC81" s="44"/>
      <c r="AD81" s="44"/>
    </row>
    <row r="82" spans="1:30" s="13" customFormat="1" ht="12" customHeight="1">
      <c r="A82" s="33" t="s">
        <v>411</v>
      </c>
      <c r="B82" s="49">
        <f>D82*1.15</f>
        <v>9.2</v>
      </c>
      <c r="C82" s="50">
        <f>D82*1.1</f>
        <v>8.8</v>
      </c>
      <c r="D82" s="34">
        <v>8</v>
      </c>
      <c r="E82" s="73" t="s">
        <v>295</v>
      </c>
      <c r="F82" s="49">
        <f>H82*1.15</f>
        <v>8.049999999999999</v>
      </c>
      <c r="G82" s="50">
        <f>H82*1.1</f>
        <v>7.700000000000001</v>
      </c>
      <c r="H82" s="78">
        <v>7</v>
      </c>
      <c r="I82" s="33" t="s">
        <v>248</v>
      </c>
      <c r="J82" s="49">
        <f t="shared" si="28"/>
        <v>8.049999999999999</v>
      </c>
      <c r="K82" s="50">
        <f t="shared" si="29"/>
        <v>7.700000000000001</v>
      </c>
      <c r="L82" s="78">
        <v>7</v>
      </c>
      <c r="M82" s="33" t="s">
        <v>340</v>
      </c>
      <c r="N82" s="49">
        <f>P82*1.15</f>
        <v>14.95</v>
      </c>
      <c r="O82" s="50">
        <f>P82*1.1</f>
        <v>14.3</v>
      </c>
      <c r="P82" s="34">
        <v>13</v>
      </c>
      <c r="Q82" s="35"/>
      <c r="R82" s="36"/>
      <c r="S82" s="37"/>
      <c r="T82" s="37"/>
      <c r="U82" s="18"/>
      <c r="V82" s="18"/>
      <c r="W82" s="18"/>
      <c r="X82" s="18"/>
      <c r="Z82" s="44"/>
      <c r="AA82" s="44"/>
      <c r="AB82" s="44"/>
      <c r="AC82" s="44"/>
      <c r="AD82" s="44"/>
    </row>
    <row r="83" spans="1:30" s="13" customFormat="1" ht="12" customHeight="1">
      <c r="A83" s="33" t="s">
        <v>70</v>
      </c>
      <c r="B83" s="49">
        <f t="shared" si="26"/>
        <v>6.8999999999999995</v>
      </c>
      <c r="C83" s="50">
        <f t="shared" si="27"/>
        <v>6.6000000000000005</v>
      </c>
      <c r="D83" s="34">
        <v>6</v>
      </c>
      <c r="E83" s="73" t="s">
        <v>398</v>
      </c>
      <c r="F83" s="49">
        <f>H83*1.15</f>
        <v>8.049999999999999</v>
      </c>
      <c r="G83" s="50">
        <f>H83*1.1</f>
        <v>7.700000000000001</v>
      </c>
      <c r="H83" s="78">
        <v>7</v>
      </c>
      <c r="I83" s="33" t="s">
        <v>319</v>
      </c>
      <c r="J83" s="49">
        <f t="shared" si="28"/>
        <v>8.049999999999999</v>
      </c>
      <c r="K83" s="50">
        <f t="shared" si="29"/>
        <v>7.700000000000001</v>
      </c>
      <c r="L83" s="78">
        <v>7</v>
      </c>
      <c r="M83" s="33" t="s">
        <v>341</v>
      </c>
      <c r="N83" s="49">
        <f>P83*1.15</f>
        <v>14.95</v>
      </c>
      <c r="O83" s="50">
        <f>P83*1.1</f>
        <v>14.3</v>
      </c>
      <c r="P83" s="34">
        <v>13</v>
      </c>
      <c r="Q83" s="35"/>
      <c r="R83" s="36"/>
      <c r="S83" s="37"/>
      <c r="T83" s="37"/>
      <c r="U83" s="18"/>
      <c r="V83" s="18"/>
      <c r="W83" s="18"/>
      <c r="X83" s="18"/>
      <c r="Z83" s="44"/>
      <c r="AA83" s="44"/>
      <c r="AB83" s="44"/>
      <c r="AC83" s="44"/>
      <c r="AD83" s="44"/>
    </row>
    <row r="84" spans="1:30" s="13" customFormat="1" ht="12" customHeight="1">
      <c r="A84" s="33" t="s">
        <v>224</v>
      </c>
      <c r="B84" s="49">
        <f t="shared" si="26"/>
        <v>6.8999999999999995</v>
      </c>
      <c r="C84" s="50">
        <f t="shared" si="27"/>
        <v>6.6000000000000005</v>
      </c>
      <c r="D84" s="34">
        <v>6</v>
      </c>
      <c r="E84" s="73" t="s">
        <v>296</v>
      </c>
      <c r="F84" s="49">
        <f aca="true" t="shared" si="30" ref="F84:F89">H84*1.15</f>
        <v>9.2</v>
      </c>
      <c r="G84" s="50">
        <f aca="true" t="shared" si="31" ref="G84:G89">H84*1.1</f>
        <v>8.8</v>
      </c>
      <c r="H84" s="78">
        <v>8</v>
      </c>
      <c r="I84" s="33" t="s">
        <v>320</v>
      </c>
      <c r="J84" s="49">
        <f t="shared" si="28"/>
        <v>8.049999999999999</v>
      </c>
      <c r="K84" s="50">
        <f t="shared" si="29"/>
        <v>7.700000000000001</v>
      </c>
      <c r="L84" s="78">
        <v>7</v>
      </c>
      <c r="M84" s="33" t="s">
        <v>342</v>
      </c>
      <c r="N84" s="49">
        <f>P84*1.15</f>
        <v>14.95</v>
      </c>
      <c r="O84" s="50">
        <f>P84*1.1</f>
        <v>14.3</v>
      </c>
      <c r="P84" s="34">
        <v>13</v>
      </c>
      <c r="Q84" s="35"/>
      <c r="R84" s="36"/>
      <c r="S84" s="37"/>
      <c r="T84" s="37"/>
      <c r="U84" s="18"/>
      <c r="V84" s="18"/>
      <c r="W84" s="18"/>
      <c r="X84" s="18"/>
      <c r="Z84" s="44"/>
      <c r="AA84" s="44"/>
      <c r="AB84" s="44"/>
      <c r="AC84" s="44"/>
      <c r="AD84" s="44"/>
    </row>
    <row r="85" spans="1:30" s="13" customFormat="1" ht="12" customHeight="1">
      <c r="A85" s="33" t="s">
        <v>75</v>
      </c>
      <c r="B85" s="49">
        <f t="shared" si="26"/>
        <v>6.8999999999999995</v>
      </c>
      <c r="C85" s="50">
        <f t="shared" si="27"/>
        <v>6.6000000000000005</v>
      </c>
      <c r="D85" s="34">
        <v>6</v>
      </c>
      <c r="E85" s="73" t="s">
        <v>297</v>
      </c>
      <c r="F85" s="49">
        <f t="shared" si="30"/>
        <v>9.2</v>
      </c>
      <c r="G85" s="50">
        <f t="shared" si="31"/>
        <v>8.8</v>
      </c>
      <c r="H85" s="78">
        <v>8</v>
      </c>
      <c r="I85" s="33" t="s">
        <v>249</v>
      </c>
      <c r="J85" s="49">
        <f t="shared" si="28"/>
        <v>8.049999999999999</v>
      </c>
      <c r="K85" s="50">
        <f t="shared" si="29"/>
        <v>7.700000000000001</v>
      </c>
      <c r="L85" s="78">
        <v>7</v>
      </c>
      <c r="M85" s="33" t="s">
        <v>343</v>
      </c>
      <c r="N85" s="49">
        <f>P85*1.15</f>
        <v>14.95</v>
      </c>
      <c r="O85" s="50">
        <f>P85*1.1</f>
        <v>14.3</v>
      </c>
      <c r="P85" s="34">
        <v>13</v>
      </c>
      <c r="Q85" s="35"/>
      <c r="R85" s="36"/>
      <c r="S85" s="37"/>
      <c r="T85" s="37"/>
      <c r="U85" s="18"/>
      <c r="V85" s="18"/>
      <c r="W85" s="18"/>
      <c r="X85" s="18"/>
      <c r="Z85" s="44"/>
      <c r="AA85" s="44"/>
      <c r="AB85" s="44"/>
      <c r="AC85" s="44"/>
      <c r="AD85" s="44"/>
    </row>
    <row r="86" spans="1:30" s="13" customFormat="1" ht="12" customHeight="1">
      <c r="A86" s="33" t="s">
        <v>142</v>
      </c>
      <c r="B86" s="49">
        <f t="shared" si="26"/>
        <v>6.8999999999999995</v>
      </c>
      <c r="C86" s="50">
        <f t="shared" si="27"/>
        <v>6.6000000000000005</v>
      </c>
      <c r="D86" s="34">
        <v>6</v>
      </c>
      <c r="E86" s="73" t="s">
        <v>237</v>
      </c>
      <c r="F86" s="49">
        <f t="shared" si="30"/>
        <v>9.2</v>
      </c>
      <c r="G86" s="50">
        <f t="shared" si="31"/>
        <v>8.8</v>
      </c>
      <c r="H86" s="78">
        <v>8</v>
      </c>
      <c r="I86" s="33" t="s">
        <v>321</v>
      </c>
      <c r="J86" s="49">
        <f t="shared" si="28"/>
        <v>8.049999999999999</v>
      </c>
      <c r="K86" s="50">
        <f t="shared" si="29"/>
        <v>7.700000000000001</v>
      </c>
      <c r="L86" s="78">
        <v>7</v>
      </c>
      <c r="M86" s="33" t="s">
        <v>267</v>
      </c>
      <c r="N86" s="49">
        <f>P86*1.15</f>
        <v>14.95</v>
      </c>
      <c r="O86" s="50">
        <f>P86*1.1</f>
        <v>14.3</v>
      </c>
      <c r="P86" s="34">
        <v>13</v>
      </c>
      <c r="Q86" s="35"/>
      <c r="R86" s="36"/>
      <c r="S86" s="37"/>
      <c r="T86" s="37"/>
      <c r="U86" s="18"/>
      <c r="V86" s="18"/>
      <c r="W86" s="18"/>
      <c r="X86" s="18"/>
      <c r="Z86" s="44"/>
      <c r="AA86" s="44"/>
      <c r="AB86" s="44"/>
      <c r="AC86" s="44"/>
      <c r="AD86" s="44"/>
    </row>
    <row r="87" spans="1:30" s="13" customFormat="1" ht="12" customHeight="1">
      <c r="A87" s="33" t="s">
        <v>225</v>
      </c>
      <c r="B87" s="49">
        <f t="shared" si="26"/>
        <v>5.75</v>
      </c>
      <c r="C87" s="50">
        <f t="shared" si="27"/>
        <v>5.5</v>
      </c>
      <c r="D87" s="34">
        <v>5</v>
      </c>
      <c r="E87" s="73" t="s">
        <v>238</v>
      </c>
      <c r="F87" s="49">
        <f t="shared" si="30"/>
        <v>9.2</v>
      </c>
      <c r="G87" s="50">
        <f t="shared" si="31"/>
        <v>8.8</v>
      </c>
      <c r="H87" s="78">
        <v>8</v>
      </c>
      <c r="I87" s="33" t="s">
        <v>250</v>
      </c>
      <c r="J87" s="49">
        <f t="shared" si="28"/>
        <v>9.2</v>
      </c>
      <c r="K87" s="50">
        <f t="shared" si="29"/>
        <v>8.8</v>
      </c>
      <c r="L87" s="78">
        <v>8</v>
      </c>
      <c r="M87" s="33" t="s">
        <v>268</v>
      </c>
      <c r="N87" s="49">
        <f>P87*1.15</f>
        <v>13.799999999999999</v>
      </c>
      <c r="O87" s="50">
        <f>P87*1.1</f>
        <v>13.200000000000001</v>
      </c>
      <c r="P87" s="34">
        <v>12</v>
      </c>
      <c r="Q87" s="35"/>
      <c r="R87" s="36"/>
      <c r="S87" s="37"/>
      <c r="T87" s="37"/>
      <c r="U87" s="18"/>
      <c r="V87" s="18"/>
      <c r="W87" s="18"/>
      <c r="X87" s="18"/>
      <c r="Z87" s="44"/>
      <c r="AA87" s="44"/>
      <c r="AB87" s="44"/>
      <c r="AC87" s="44"/>
      <c r="AD87" s="44"/>
    </row>
    <row r="88" spans="1:30" s="13" customFormat="1" ht="12" customHeight="1">
      <c r="A88" s="33" t="s">
        <v>226</v>
      </c>
      <c r="B88" s="49">
        <f t="shared" si="26"/>
        <v>6.8999999999999995</v>
      </c>
      <c r="C88" s="50">
        <f t="shared" si="27"/>
        <v>6.6000000000000005</v>
      </c>
      <c r="D88" s="34">
        <v>6</v>
      </c>
      <c r="E88" s="73" t="s">
        <v>298</v>
      </c>
      <c r="F88" s="49">
        <f t="shared" si="30"/>
        <v>9.2</v>
      </c>
      <c r="G88" s="50">
        <f t="shared" si="31"/>
        <v>8.8</v>
      </c>
      <c r="H88" s="78">
        <v>8</v>
      </c>
      <c r="I88" s="33" t="s">
        <v>251</v>
      </c>
      <c r="J88" s="49">
        <f>L88*1.15</f>
        <v>9.2</v>
      </c>
      <c r="K88" s="50">
        <f>L88*1.1</f>
        <v>8.8</v>
      </c>
      <c r="L88" s="78">
        <v>8</v>
      </c>
      <c r="M88" s="60" t="s">
        <v>269</v>
      </c>
      <c r="N88" s="49">
        <f>P88*1.15</f>
        <v>13.799999999999999</v>
      </c>
      <c r="O88" s="50">
        <f>P88*1.1</f>
        <v>13.200000000000001</v>
      </c>
      <c r="P88" s="34">
        <v>12</v>
      </c>
      <c r="Q88" s="35"/>
      <c r="R88" s="36"/>
      <c r="S88" s="37"/>
      <c r="T88" s="37"/>
      <c r="U88" s="18"/>
      <c r="V88" s="18"/>
      <c r="W88" s="18"/>
      <c r="X88" s="18"/>
      <c r="Z88" s="44"/>
      <c r="AA88" s="44"/>
      <c r="AB88" s="44"/>
      <c r="AC88" s="44"/>
      <c r="AD88" s="44"/>
    </row>
    <row r="89" spans="1:30" s="13" customFormat="1" ht="12" customHeight="1">
      <c r="A89" s="33" t="s">
        <v>77</v>
      </c>
      <c r="B89" s="49">
        <f t="shared" si="26"/>
        <v>6.8999999999999995</v>
      </c>
      <c r="C89" s="50">
        <f t="shared" si="27"/>
        <v>6.6000000000000005</v>
      </c>
      <c r="D89" s="34">
        <v>6</v>
      </c>
      <c r="E89" s="73" t="s">
        <v>239</v>
      </c>
      <c r="F89" s="49">
        <f t="shared" si="30"/>
        <v>9.2</v>
      </c>
      <c r="G89" s="50">
        <f t="shared" si="31"/>
        <v>8.8</v>
      </c>
      <c r="H89" s="78">
        <v>8</v>
      </c>
      <c r="I89" s="33" t="s">
        <v>252</v>
      </c>
      <c r="J89" s="49">
        <f>L89*1.15</f>
        <v>9.2</v>
      </c>
      <c r="K89" s="50">
        <f>L89*1.1</f>
        <v>8.8</v>
      </c>
      <c r="L89" s="78">
        <v>8</v>
      </c>
      <c r="M89" s="60" t="s">
        <v>344</v>
      </c>
      <c r="N89" s="49">
        <f>P89*1.15</f>
        <v>13.799999999999999</v>
      </c>
      <c r="O89" s="50">
        <f>P89*1.1</f>
        <v>13.200000000000001</v>
      </c>
      <c r="P89" s="34">
        <v>12</v>
      </c>
      <c r="Q89" s="35"/>
      <c r="R89" s="36"/>
      <c r="S89" s="37"/>
      <c r="T89" s="37"/>
      <c r="U89" s="18"/>
      <c r="V89" s="18"/>
      <c r="W89" s="18"/>
      <c r="X89" s="18"/>
      <c r="Z89" s="44"/>
      <c r="AA89" s="44"/>
      <c r="AB89" s="44"/>
      <c r="AC89" s="44"/>
      <c r="AD89" s="44"/>
    </row>
    <row r="90" spans="1:30" s="13" customFormat="1" ht="12" customHeight="1" thickBot="1">
      <c r="A90" s="33" t="s">
        <v>392</v>
      </c>
      <c r="B90" s="49">
        <f t="shared" si="26"/>
        <v>11.5</v>
      </c>
      <c r="C90" s="50">
        <f t="shared" si="27"/>
        <v>11</v>
      </c>
      <c r="D90" s="34">
        <v>10</v>
      </c>
      <c r="E90" s="73" t="s">
        <v>299</v>
      </c>
      <c r="F90" s="49">
        <f>H90*1.15</f>
        <v>11.890999999999998</v>
      </c>
      <c r="G90" s="50">
        <f>H90*1.1</f>
        <v>11.374</v>
      </c>
      <c r="H90" s="78">
        <v>10.34</v>
      </c>
      <c r="I90" s="33" t="s">
        <v>253</v>
      </c>
      <c r="J90" s="49">
        <f>L90*1.15</f>
        <v>9.2</v>
      </c>
      <c r="K90" s="50">
        <f>L90*1.1</f>
        <v>8.8</v>
      </c>
      <c r="L90" s="78">
        <v>8</v>
      </c>
      <c r="M90" s="66" t="s">
        <v>270</v>
      </c>
      <c r="N90" s="51">
        <f>P90*1.15</f>
        <v>13.799999999999999</v>
      </c>
      <c r="O90" s="52">
        <f>P90*1.1</f>
        <v>13.200000000000001</v>
      </c>
      <c r="P90" s="47">
        <v>12</v>
      </c>
      <c r="Q90" s="35"/>
      <c r="R90" s="36"/>
      <c r="S90" s="37"/>
      <c r="T90" s="37"/>
      <c r="U90" s="18"/>
      <c r="V90" s="18"/>
      <c r="W90" s="18"/>
      <c r="X90" s="18"/>
      <c r="Z90" s="44"/>
      <c r="AA90" s="44"/>
      <c r="AB90" s="44"/>
      <c r="AC90" s="44"/>
      <c r="AD90" s="44"/>
    </row>
    <row r="91" spans="1:30" s="13" customFormat="1" ht="12" customHeight="1" thickBot="1">
      <c r="A91" s="46" t="s">
        <v>412</v>
      </c>
      <c r="B91" s="51">
        <f>D91*1.15</f>
        <v>8.049999999999999</v>
      </c>
      <c r="C91" s="52">
        <f>D91*1.1</f>
        <v>7.700000000000001</v>
      </c>
      <c r="D91" s="47">
        <v>7</v>
      </c>
      <c r="E91" s="130" t="s">
        <v>300</v>
      </c>
      <c r="F91" s="51">
        <f>H91*1.15</f>
        <v>11.132</v>
      </c>
      <c r="G91" s="52">
        <f>H91*1.1</f>
        <v>10.648</v>
      </c>
      <c r="H91" s="134">
        <v>9.68</v>
      </c>
      <c r="I91" s="46" t="s">
        <v>322</v>
      </c>
      <c r="J91" s="51">
        <f>L91*1.15</f>
        <v>9.2</v>
      </c>
      <c r="K91" s="52">
        <f>L91*1.1</f>
        <v>8.8</v>
      </c>
      <c r="L91" s="47">
        <v>8</v>
      </c>
      <c r="M91" s="98" t="s">
        <v>93</v>
      </c>
      <c r="N91" s="98"/>
      <c r="O91" s="98"/>
      <c r="P91" s="99"/>
      <c r="Q91" s="35"/>
      <c r="R91" s="36"/>
      <c r="S91" s="37"/>
      <c r="T91" s="37"/>
      <c r="U91" s="18"/>
      <c r="V91" s="18"/>
      <c r="W91" s="18"/>
      <c r="X91" s="18"/>
      <c r="Z91" s="44"/>
      <c r="AA91" s="44"/>
      <c r="AB91" s="44"/>
      <c r="AC91" s="44"/>
      <c r="AD91" s="44"/>
    </row>
    <row r="92" spans="1:24" ht="15.75" customHeight="1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1"/>
      <c r="L92" s="118"/>
      <c r="M92" s="116"/>
      <c r="N92" s="117"/>
      <c r="O92" s="124" t="s">
        <v>409</v>
      </c>
      <c r="P92" s="125"/>
      <c r="Q92" s="1"/>
      <c r="R92" s="1"/>
      <c r="S92" s="2"/>
      <c r="T92" s="2"/>
      <c r="U92" s="2"/>
      <c r="X92" s="3"/>
    </row>
    <row r="93" spans="1:27" ht="15.75" customHeight="1">
      <c r="A93" s="109"/>
      <c r="B93" s="110"/>
      <c r="C93" s="110"/>
      <c r="D93" s="110"/>
      <c r="E93" s="110"/>
      <c r="F93" s="110"/>
      <c r="G93" s="110"/>
      <c r="H93" s="110"/>
      <c r="I93" s="110"/>
      <c r="J93" s="110"/>
      <c r="K93" s="111"/>
      <c r="L93" s="118"/>
      <c r="M93" s="119"/>
      <c r="N93" s="120"/>
      <c r="O93" s="126"/>
      <c r="P93" s="127"/>
      <c r="Q93" s="4"/>
      <c r="R93" s="4"/>
      <c r="S93" s="4"/>
      <c r="T93" s="4"/>
      <c r="U93" s="5"/>
      <c r="V93" s="5"/>
      <c r="W93" s="5"/>
      <c r="X93" s="5"/>
      <c r="Y93" s="6"/>
      <c r="Z93" s="7"/>
      <c r="AA93" s="8"/>
    </row>
    <row r="94" spans="1:27" ht="24" customHeight="1">
      <c r="A94" s="109"/>
      <c r="B94" s="110"/>
      <c r="C94" s="110"/>
      <c r="D94" s="110"/>
      <c r="E94" s="110"/>
      <c r="F94" s="110"/>
      <c r="G94" s="110"/>
      <c r="H94" s="110"/>
      <c r="I94" s="110"/>
      <c r="J94" s="110"/>
      <c r="K94" s="111"/>
      <c r="L94" s="118"/>
      <c r="M94" s="119"/>
      <c r="N94" s="120"/>
      <c r="O94" s="126"/>
      <c r="P94" s="127"/>
      <c r="Q94" s="9"/>
      <c r="R94" s="9"/>
      <c r="S94" s="10"/>
      <c r="T94" s="11"/>
      <c r="U94" s="11"/>
      <c r="V94" s="11"/>
      <c r="W94" s="11"/>
      <c r="X94" s="11"/>
      <c r="Y94" s="6"/>
      <c r="Z94" s="7"/>
      <c r="AA94" s="8"/>
    </row>
    <row r="95" spans="1:27" ht="21" customHeight="1" thickBot="1">
      <c r="A95" s="112"/>
      <c r="B95" s="113"/>
      <c r="C95" s="113"/>
      <c r="D95" s="113"/>
      <c r="E95" s="113"/>
      <c r="F95" s="113"/>
      <c r="G95" s="113"/>
      <c r="H95" s="113"/>
      <c r="I95" s="113"/>
      <c r="J95" s="113"/>
      <c r="K95" s="114"/>
      <c r="L95" s="121"/>
      <c r="M95" s="122"/>
      <c r="N95" s="123"/>
      <c r="O95" s="128"/>
      <c r="P95" s="129"/>
      <c r="Q95" s="12"/>
      <c r="R95" s="12"/>
      <c r="S95" s="13"/>
      <c r="T95" s="14"/>
      <c r="U95" s="14"/>
      <c r="V95" s="14"/>
      <c r="W95" s="14"/>
      <c r="X95" s="14"/>
      <c r="Y95" s="6"/>
      <c r="Z95" s="7"/>
      <c r="AA95" s="15"/>
    </row>
    <row r="96" spans="1:16" ht="13.5" customHeight="1" thickBot="1">
      <c r="A96" s="76" t="s">
        <v>1</v>
      </c>
      <c r="B96" s="77" t="s">
        <v>2</v>
      </c>
      <c r="C96" s="77" t="s">
        <v>3</v>
      </c>
      <c r="D96" s="75" t="s">
        <v>4</v>
      </c>
      <c r="E96" s="76" t="s">
        <v>1</v>
      </c>
      <c r="F96" s="77" t="s">
        <v>2</v>
      </c>
      <c r="G96" s="77" t="s">
        <v>3</v>
      </c>
      <c r="H96" s="75" t="s">
        <v>4</v>
      </c>
      <c r="I96" s="76" t="s">
        <v>1</v>
      </c>
      <c r="J96" s="77" t="s">
        <v>2</v>
      </c>
      <c r="K96" s="77" t="s">
        <v>3</v>
      </c>
      <c r="L96" s="80" t="s">
        <v>4</v>
      </c>
      <c r="M96" s="20" t="s">
        <v>1</v>
      </c>
      <c r="N96" s="21" t="s">
        <v>2</v>
      </c>
      <c r="O96" s="21" t="s">
        <v>3</v>
      </c>
      <c r="P96" s="23" t="s">
        <v>4</v>
      </c>
    </row>
    <row r="97" spans="1:16" ht="13.5" customHeight="1">
      <c r="A97" s="67" t="s">
        <v>345</v>
      </c>
      <c r="B97" s="57">
        <f>D97*1.15</f>
        <v>13.799999999999999</v>
      </c>
      <c r="C97" s="58">
        <f>D97*1.1</f>
        <v>13.200000000000001</v>
      </c>
      <c r="D97" s="81">
        <v>12</v>
      </c>
      <c r="E97" s="67" t="s">
        <v>361</v>
      </c>
      <c r="F97" s="57">
        <f>H97*1.15</f>
        <v>14.95</v>
      </c>
      <c r="G97" s="58">
        <f>H97*1.1</f>
        <v>14.3</v>
      </c>
      <c r="H97" s="81">
        <v>13</v>
      </c>
      <c r="I97" s="61" t="s">
        <v>160</v>
      </c>
      <c r="J97" s="57">
        <f>L97*1.15</f>
        <v>23</v>
      </c>
      <c r="K97" s="58">
        <f>L97*1.1</f>
        <v>22</v>
      </c>
      <c r="L97" s="59">
        <v>20</v>
      </c>
      <c r="M97" s="73" t="s">
        <v>175</v>
      </c>
      <c r="N97" s="49">
        <f>P97*1.15</f>
        <v>114.99999999999999</v>
      </c>
      <c r="O97" s="50">
        <f>P97*1.1</f>
        <v>110.00000000000001</v>
      </c>
      <c r="P97" s="34">
        <v>100</v>
      </c>
    </row>
    <row r="98" spans="1:16" ht="13.5" customHeight="1">
      <c r="A98" s="60" t="s">
        <v>346</v>
      </c>
      <c r="B98" s="49">
        <f>D98*1.15</f>
        <v>14.95</v>
      </c>
      <c r="C98" s="50">
        <f>D98*1.1</f>
        <v>14.3</v>
      </c>
      <c r="D98" s="78">
        <v>13</v>
      </c>
      <c r="E98" s="60" t="s">
        <v>278</v>
      </c>
      <c r="F98" s="49">
        <f>H98*1.15</f>
        <v>14.95</v>
      </c>
      <c r="G98" s="50">
        <f>H98*1.1</f>
        <v>14.3</v>
      </c>
      <c r="H98" s="78">
        <v>13</v>
      </c>
      <c r="I98" s="33" t="s">
        <v>161</v>
      </c>
      <c r="J98" s="49">
        <f>L98*1.15</f>
        <v>23</v>
      </c>
      <c r="K98" s="50">
        <f>L98*1.1</f>
        <v>22</v>
      </c>
      <c r="L98" s="34">
        <v>20</v>
      </c>
      <c r="M98" s="73" t="s">
        <v>176</v>
      </c>
      <c r="N98" s="49">
        <f>P98*1.15</f>
        <v>71.3</v>
      </c>
      <c r="O98" s="50">
        <f>P98*1.1</f>
        <v>68.2</v>
      </c>
      <c r="P98" s="34">
        <v>62</v>
      </c>
    </row>
    <row r="99" spans="1:16" ht="13.5" customHeight="1">
      <c r="A99" s="60" t="s">
        <v>271</v>
      </c>
      <c r="B99" s="49">
        <f>D99*1.15</f>
        <v>14.95</v>
      </c>
      <c r="C99" s="50">
        <f>D99*1.1</f>
        <v>14.3</v>
      </c>
      <c r="D99" s="78">
        <v>13</v>
      </c>
      <c r="E99" s="60" t="s">
        <v>362</v>
      </c>
      <c r="F99" s="49">
        <f>H99*1.15</f>
        <v>14.95</v>
      </c>
      <c r="G99" s="50">
        <f>H99*1.1</f>
        <v>14.3</v>
      </c>
      <c r="H99" s="78">
        <v>13</v>
      </c>
      <c r="I99" s="33" t="s">
        <v>60</v>
      </c>
      <c r="J99" s="49">
        <f>L99*1.15</f>
        <v>37.949999999999996</v>
      </c>
      <c r="K99" s="50">
        <f>L99*1.1</f>
        <v>36.300000000000004</v>
      </c>
      <c r="L99" s="34">
        <v>33</v>
      </c>
      <c r="M99" s="73" t="s">
        <v>177</v>
      </c>
      <c r="N99" s="49">
        <f>P99*1.15</f>
        <v>71.3</v>
      </c>
      <c r="O99" s="50">
        <f>P99*1.1</f>
        <v>68.2</v>
      </c>
      <c r="P99" s="34">
        <v>62</v>
      </c>
    </row>
    <row r="100" spans="1:16" ht="13.5" customHeight="1">
      <c r="A100" s="60" t="s">
        <v>347</v>
      </c>
      <c r="B100" s="49">
        <f>D100*1.15</f>
        <v>14.95</v>
      </c>
      <c r="C100" s="50">
        <f>D100*1.1</f>
        <v>14.3</v>
      </c>
      <c r="D100" s="78">
        <v>13</v>
      </c>
      <c r="E100" s="33" t="s">
        <v>29</v>
      </c>
      <c r="F100" s="49">
        <f>H100*1.15</f>
        <v>18.4</v>
      </c>
      <c r="G100" s="50">
        <f>H100*1.1</f>
        <v>17.6</v>
      </c>
      <c r="H100" s="78">
        <v>16</v>
      </c>
      <c r="I100" s="33" t="s">
        <v>162</v>
      </c>
      <c r="J100" s="49">
        <f>L100*1.15</f>
        <v>37.949999999999996</v>
      </c>
      <c r="K100" s="50">
        <f>L100*1.1</f>
        <v>36.300000000000004</v>
      </c>
      <c r="L100" s="34">
        <v>33</v>
      </c>
      <c r="M100" s="73" t="s">
        <v>178</v>
      </c>
      <c r="N100" s="49">
        <f>P100*1.15</f>
        <v>114.99999999999999</v>
      </c>
      <c r="O100" s="50">
        <f>P100*1.1</f>
        <v>110.00000000000001</v>
      </c>
      <c r="P100" s="31">
        <v>100</v>
      </c>
    </row>
    <row r="101" spans="1:16" ht="13.5" customHeight="1">
      <c r="A101" s="60" t="s">
        <v>348</v>
      </c>
      <c r="B101" s="49">
        <f>D101*1.15</f>
        <v>14.95</v>
      </c>
      <c r="C101" s="50">
        <f>D101*1.1</f>
        <v>14.3</v>
      </c>
      <c r="D101" s="78">
        <v>13</v>
      </c>
      <c r="E101" s="33" t="s">
        <v>150</v>
      </c>
      <c r="F101" s="49">
        <f>H101*1.15</f>
        <v>14.95</v>
      </c>
      <c r="G101" s="50">
        <f>H101*1.1</f>
        <v>14.3</v>
      </c>
      <c r="H101" s="78">
        <v>13</v>
      </c>
      <c r="I101" s="33" t="s">
        <v>163</v>
      </c>
      <c r="J101" s="49">
        <f>L101*1.15</f>
        <v>37.949999999999996</v>
      </c>
      <c r="K101" s="50">
        <f>L101*1.1</f>
        <v>36.300000000000004</v>
      </c>
      <c r="L101" s="34">
        <v>33</v>
      </c>
      <c r="M101" s="73" t="s">
        <v>179</v>
      </c>
      <c r="N101" s="49">
        <f>P101*1.15</f>
        <v>80.5</v>
      </c>
      <c r="O101" s="50">
        <f>P101*1.1</f>
        <v>77</v>
      </c>
      <c r="P101" s="34">
        <v>70</v>
      </c>
    </row>
    <row r="102" spans="1:16" ht="13.5" customHeight="1">
      <c r="A102" s="60" t="s">
        <v>349</v>
      </c>
      <c r="B102" s="49">
        <f>D102*1.15</f>
        <v>14.95</v>
      </c>
      <c r="C102" s="50">
        <f>D102*1.1</f>
        <v>14.3</v>
      </c>
      <c r="D102" s="78">
        <v>13</v>
      </c>
      <c r="E102" s="33" t="s">
        <v>32</v>
      </c>
      <c r="F102" s="49">
        <f>H102*1.15</f>
        <v>14.95</v>
      </c>
      <c r="G102" s="50">
        <f>H102*1.1</f>
        <v>14.3</v>
      </c>
      <c r="H102" s="78">
        <v>13</v>
      </c>
      <c r="I102" s="33" t="s">
        <v>63</v>
      </c>
      <c r="J102" s="49">
        <f>L102*1.15</f>
        <v>37.949999999999996</v>
      </c>
      <c r="K102" s="50">
        <f>L102*1.1</f>
        <v>36.300000000000004</v>
      </c>
      <c r="L102" s="34">
        <v>33</v>
      </c>
      <c r="M102" s="73" t="s">
        <v>188</v>
      </c>
      <c r="N102" s="49">
        <f>P102*1.15</f>
        <v>80.5</v>
      </c>
      <c r="O102" s="50">
        <f>P102*1.1</f>
        <v>77</v>
      </c>
      <c r="P102" s="43">
        <v>70</v>
      </c>
    </row>
    <row r="103" spans="1:16" ht="13.5" customHeight="1">
      <c r="A103" s="60" t="s">
        <v>350</v>
      </c>
      <c r="B103" s="49">
        <f>D103*1.15</f>
        <v>19.549999999999997</v>
      </c>
      <c r="C103" s="50">
        <f>D103*1.1</f>
        <v>18.700000000000003</v>
      </c>
      <c r="D103" s="78">
        <v>17</v>
      </c>
      <c r="E103" s="33" t="s">
        <v>151</v>
      </c>
      <c r="F103" s="49">
        <f>H103*1.15</f>
        <v>14.95</v>
      </c>
      <c r="G103" s="50">
        <f>H103*1.1</f>
        <v>14.3</v>
      </c>
      <c r="H103" s="78">
        <v>13</v>
      </c>
      <c r="I103" s="33" t="s">
        <v>66</v>
      </c>
      <c r="J103" s="49">
        <f>L103*1.15</f>
        <v>37.949999999999996</v>
      </c>
      <c r="K103" s="50">
        <f>L103*1.1</f>
        <v>36.300000000000004</v>
      </c>
      <c r="L103" s="34">
        <v>33</v>
      </c>
      <c r="M103" s="73" t="s">
        <v>82</v>
      </c>
      <c r="N103" s="49">
        <f>P103*1.15</f>
        <v>138</v>
      </c>
      <c r="O103" s="50">
        <f>P103*1.1</f>
        <v>132</v>
      </c>
      <c r="P103" s="43">
        <v>120</v>
      </c>
    </row>
    <row r="104" spans="1:16" ht="13.5" customHeight="1">
      <c r="A104" s="60" t="s">
        <v>272</v>
      </c>
      <c r="B104" s="49">
        <f>D104*1.15</f>
        <v>14.95</v>
      </c>
      <c r="C104" s="50">
        <f>D104*1.1</f>
        <v>14.3</v>
      </c>
      <c r="D104" s="78">
        <v>13</v>
      </c>
      <c r="E104" s="33" t="s">
        <v>152</v>
      </c>
      <c r="F104" s="49">
        <f>H104*1.15</f>
        <v>14.95</v>
      </c>
      <c r="G104" s="50">
        <f>H104*1.1</f>
        <v>14.3</v>
      </c>
      <c r="H104" s="78">
        <v>13</v>
      </c>
      <c r="I104" s="33" t="s">
        <v>164</v>
      </c>
      <c r="J104" s="49">
        <f>L104*1.15</f>
        <v>37.949999999999996</v>
      </c>
      <c r="K104" s="50">
        <f>L104*1.1</f>
        <v>36.300000000000004</v>
      </c>
      <c r="L104" s="34">
        <v>33</v>
      </c>
      <c r="M104" s="73" t="s">
        <v>85</v>
      </c>
      <c r="N104" s="49">
        <f>P104*1.15</f>
        <v>126.49999999999999</v>
      </c>
      <c r="O104" s="50">
        <f>P104*1.1</f>
        <v>121.00000000000001</v>
      </c>
      <c r="P104" s="34">
        <v>110</v>
      </c>
    </row>
    <row r="105" spans="1:16" ht="13.5" customHeight="1">
      <c r="A105" s="60" t="s">
        <v>351</v>
      </c>
      <c r="B105" s="49">
        <f>D105*1.15</f>
        <v>14.95</v>
      </c>
      <c r="C105" s="50">
        <f>D105*1.1</f>
        <v>14.3</v>
      </c>
      <c r="D105" s="78">
        <v>13</v>
      </c>
      <c r="E105" s="33" t="s">
        <v>37</v>
      </c>
      <c r="F105" s="49">
        <f>H105*1.15</f>
        <v>14.95</v>
      </c>
      <c r="G105" s="50">
        <f>H105*1.1</f>
        <v>14.3</v>
      </c>
      <c r="H105" s="78">
        <v>13</v>
      </c>
      <c r="I105" s="33" t="s">
        <v>165</v>
      </c>
      <c r="J105" s="49">
        <f>L105*1.15</f>
        <v>69</v>
      </c>
      <c r="K105" s="50">
        <f>L105*1.1</f>
        <v>66</v>
      </c>
      <c r="L105" s="34">
        <v>60</v>
      </c>
      <c r="M105" s="73" t="s">
        <v>413</v>
      </c>
      <c r="N105" s="49">
        <f>P105*1.15</f>
        <v>126.49999999999999</v>
      </c>
      <c r="O105" s="50">
        <f>P105*1.1</f>
        <v>121.00000000000001</v>
      </c>
      <c r="P105" s="34">
        <v>110</v>
      </c>
    </row>
    <row r="106" spans="1:16" ht="13.5" customHeight="1">
      <c r="A106" s="60" t="s">
        <v>352</v>
      </c>
      <c r="B106" s="49">
        <f>D106*1.15</f>
        <v>14.95</v>
      </c>
      <c r="C106" s="50">
        <f>D106*1.1</f>
        <v>14.3</v>
      </c>
      <c r="D106" s="78">
        <v>13</v>
      </c>
      <c r="E106" s="33" t="s">
        <v>40</v>
      </c>
      <c r="F106" s="49">
        <f>H106*1.15</f>
        <v>14.95</v>
      </c>
      <c r="G106" s="50">
        <f>H106*1.1</f>
        <v>14.3</v>
      </c>
      <c r="H106" s="78">
        <v>13</v>
      </c>
      <c r="I106" s="33" t="s">
        <v>166</v>
      </c>
      <c r="J106" s="49">
        <f>L106*1.15</f>
        <v>34.5</v>
      </c>
      <c r="K106" s="50">
        <f>L106*1.1</f>
        <v>33</v>
      </c>
      <c r="L106" s="34">
        <v>30</v>
      </c>
      <c r="M106" s="73" t="s">
        <v>180</v>
      </c>
      <c r="N106" s="49">
        <f>P106*1.15</f>
        <v>114.99999999999999</v>
      </c>
      <c r="O106" s="50">
        <f>P106*1.1</f>
        <v>110.00000000000001</v>
      </c>
      <c r="P106" s="34">
        <v>100</v>
      </c>
    </row>
    <row r="107" spans="1:16" ht="13.5" customHeight="1">
      <c r="A107" s="60" t="s">
        <v>353</v>
      </c>
      <c r="B107" s="49">
        <f>D107*1.15</f>
        <v>14.95</v>
      </c>
      <c r="C107" s="50">
        <f>D107*1.1</f>
        <v>14.3</v>
      </c>
      <c r="D107" s="78">
        <v>13</v>
      </c>
      <c r="E107" s="33" t="s">
        <v>153</v>
      </c>
      <c r="F107" s="49">
        <f>H107*1.15</f>
        <v>31.049999999999997</v>
      </c>
      <c r="G107" s="50">
        <f>H107*1.1</f>
        <v>29.700000000000003</v>
      </c>
      <c r="H107" s="78">
        <v>27</v>
      </c>
      <c r="I107" s="33" t="s">
        <v>167</v>
      </c>
      <c r="J107" s="49">
        <f>L107*1.15</f>
        <v>46</v>
      </c>
      <c r="K107" s="50">
        <f>L107*1.1</f>
        <v>44</v>
      </c>
      <c r="L107" s="34">
        <v>40</v>
      </c>
      <c r="M107" s="73" t="s">
        <v>181</v>
      </c>
      <c r="N107" s="49">
        <f>P107*1.15</f>
        <v>138</v>
      </c>
      <c r="O107" s="50">
        <f>P107*1.1</f>
        <v>132</v>
      </c>
      <c r="P107" s="31">
        <v>120</v>
      </c>
    </row>
    <row r="108" spans="1:16" ht="13.5" customHeight="1">
      <c r="A108" s="60" t="s">
        <v>273</v>
      </c>
      <c r="B108" s="49">
        <f>D108*1.15</f>
        <v>14.95</v>
      </c>
      <c r="C108" s="50">
        <f>D108*1.1</f>
        <v>14.3</v>
      </c>
      <c r="D108" s="78">
        <v>13</v>
      </c>
      <c r="E108" s="33" t="s">
        <v>43</v>
      </c>
      <c r="F108" s="49">
        <f>H108*1.15</f>
        <v>25.299999999999997</v>
      </c>
      <c r="G108" s="50">
        <f>H108*1.1</f>
        <v>24.200000000000003</v>
      </c>
      <c r="H108" s="78">
        <v>22</v>
      </c>
      <c r="I108" s="33" t="s">
        <v>68</v>
      </c>
      <c r="J108" s="49">
        <f>L108*1.15</f>
        <v>46</v>
      </c>
      <c r="K108" s="50">
        <f>L108*1.1</f>
        <v>44</v>
      </c>
      <c r="L108" s="34">
        <v>40</v>
      </c>
      <c r="M108" s="73" t="s">
        <v>182</v>
      </c>
      <c r="N108" s="49">
        <f>P108*1.15</f>
        <v>114.99999999999999</v>
      </c>
      <c r="O108" s="50">
        <f>P108*1.1</f>
        <v>110.00000000000001</v>
      </c>
      <c r="P108" s="34">
        <v>100</v>
      </c>
    </row>
    <row r="109" spans="1:16" ht="13.5" customHeight="1">
      <c r="A109" s="60" t="s">
        <v>354</v>
      </c>
      <c r="B109" s="49">
        <f>D109*1.15</f>
        <v>14.95</v>
      </c>
      <c r="C109" s="50">
        <f>D109*1.1</f>
        <v>14.3</v>
      </c>
      <c r="D109" s="78">
        <v>13</v>
      </c>
      <c r="E109" s="33" t="s">
        <v>154</v>
      </c>
      <c r="F109" s="49">
        <f>H109*1.15</f>
        <v>25.299999999999997</v>
      </c>
      <c r="G109" s="50">
        <f>H109*1.1</f>
        <v>24.200000000000003</v>
      </c>
      <c r="H109" s="78">
        <v>22</v>
      </c>
      <c r="I109" s="33" t="s">
        <v>71</v>
      </c>
      <c r="J109" s="49">
        <f>L109*1.15</f>
        <v>46</v>
      </c>
      <c r="K109" s="50">
        <f>L109*1.1</f>
        <v>44</v>
      </c>
      <c r="L109" s="34">
        <v>40</v>
      </c>
      <c r="M109" s="73" t="s">
        <v>183</v>
      </c>
      <c r="N109" s="49">
        <f>P109*1.15</f>
        <v>114.99999999999999</v>
      </c>
      <c r="O109" s="50">
        <f>P109*1.1</f>
        <v>110.00000000000001</v>
      </c>
      <c r="P109" s="34">
        <v>100</v>
      </c>
    </row>
    <row r="110" spans="1:16" ht="13.5" customHeight="1">
      <c r="A110" s="60" t="s">
        <v>274</v>
      </c>
      <c r="B110" s="49">
        <f>D110*1.15</f>
        <v>14.95</v>
      </c>
      <c r="C110" s="50">
        <f>D110*1.1</f>
        <v>14.3</v>
      </c>
      <c r="D110" s="78">
        <v>13</v>
      </c>
      <c r="E110" s="33" t="s">
        <v>46</v>
      </c>
      <c r="F110" s="49">
        <f>H110*1.15</f>
        <v>25.299999999999997</v>
      </c>
      <c r="G110" s="50">
        <f>H110*1.1</f>
        <v>24.200000000000003</v>
      </c>
      <c r="H110" s="78">
        <v>22</v>
      </c>
      <c r="I110" s="33" t="s">
        <v>168</v>
      </c>
      <c r="J110" s="49">
        <f>L110*1.15</f>
        <v>74.75</v>
      </c>
      <c r="K110" s="50">
        <f>L110*1.1</f>
        <v>71.5</v>
      </c>
      <c r="L110" s="34">
        <v>65</v>
      </c>
      <c r="M110" s="73" t="s">
        <v>184</v>
      </c>
      <c r="N110" s="49">
        <f>P110*1.15</f>
        <v>114.99999999999999</v>
      </c>
      <c r="O110" s="50">
        <f>P110*1.1</f>
        <v>110.00000000000001</v>
      </c>
      <c r="P110" s="34">
        <v>100</v>
      </c>
    </row>
    <row r="111" spans="1:16" ht="13.5" customHeight="1">
      <c r="A111" s="60" t="s">
        <v>355</v>
      </c>
      <c r="B111" s="49">
        <f>D111*1.15</f>
        <v>14.95</v>
      </c>
      <c r="C111" s="50">
        <f>D111*1.1</f>
        <v>14.3</v>
      </c>
      <c r="D111" s="78">
        <v>13</v>
      </c>
      <c r="E111" s="33" t="s">
        <v>155</v>
      </c>
      <c r="F111" s="49">
        <f>H111*1.15</f>
        <v>25.299999999999997</v>
      </c>
      <c r="G111" s="50">
        <f>H111*1.1</f>
        <v>24.200000000000003</v>
      </c>
      <c r="H111" s="78">
        <v>22</v>
      </c>
      <c r="I111" s="33" t="s">
        <v>73</v>
      </c>
      <c r="J111" s="49">
        <f>L111*1.15</f>
        <v>46</v>
      </c>
      <c r="K111" s="50">
        <f>L111*1.1</f>
        <v>44</v>
      </c>
      <c r="L111" s="34">
        <v>40</v>
      </c>
      <c r="M111" s="138" t="s">
        <v>185</v>
      </c>
      <c r="N111" s="49">
        <f>P111*1.15</f>
        <v>149.5</v>
      </c>
      <c r="O111" s="50">
        <f>P111*1.1</f>
        <v>143</v>
      </c>
      <c r="P111" s="43">
        <v>130</v>
      </c>
    </row>
    <row r="112" spans="1:16" ht="13.5" customHeight="1" thickBot="1">
      <c r="A112" s="60" t="s">
        <v>356</v>
      </c>
      <c r="B112" s="49">
        <f>D112*1.15</f>
        <v>14.95</v>
      </c>
      <c r="C112" s="50">
        <f>D112*1.1</f>
        <v>14.3</v>
      </c>
      <c r="D112" s="78">
        <v>13</v>
      </c>
      <c r="E112" s="33" t="s">
        <v>49</v>
      </c>
      <c r="F112" s="49">
        <f>H112*1.15</f>
        <v>25.299999999999997</v>
      </c>
      <c r="G112" s="50">
        <f>H112*1.1</f>
        <v>24.200000000000003</v>
      </c>
      <c r="H112" s="78">
        <v>22</v>
      </c>
      <c r="I112" s="33" t="s">
        <v>169</v>
      </c>
      <c r="J112" s="49">
        <f>L112*1.15</f>
        <v>80.5</v>
      </c>
      <c r="K112" s="50">
        <f>L112*1.1</f>
        <v>77</v>
      </c>
      <c r="L112" s="34">
        <v>70</v>
      </c>
      <c r="M112" s="130" t="s">
        <v>90</v>
      </c>
      <c r="N112" s="51">
        <f>P112*1.15</f>
        <v>138</v>
      </c>
      <c r="O112" s="52">
        <f>P112*1.1</f>
        <v>132</v>
      </c>
      <c r="P112" s="47">
        <v>120</v>
      </c>
    </row>
    <row r="113" spans="1:16" ht="13.5" customHeight="1">
      <c r="A113" s="60" t="s">
        <v>275</v>
      </c>
      <c r="B113" s="49">
        <f>D113*1.15</f>
        <v>14.95</v>
      </c>
      <c r="C113" s="50">
        <f>D113*1.1</f>
        <v>14.3</v>
      </c>
      <c r="D113" s="78">
        <v>13</v>
      </c>
      <c r="E113" s="33" t="s">
        <v>52</v>
      </c>
      <c r="F113" s="49">
        <f>H113*1.15</f>
        <v>25.299999999999997</v>
      </c>
      <c r="G113" s="50">
        <f>H113*1.1</f>
        <v>24.200000000000003</v>
      </c>
      <c r="H113" s="78">
        <v>22</v>
      </c>
      <c r="I113" s="33" t="s">
        <v>170</v>
      </c>
      <c r="J113" s="49">
        <f>L113*1.15</f>
        <v>34.5</v>
      </c>
      <c r="K113" s="50">
        <f>L113*1.1</f>
        <v>33</v>
      </c>
      <c r="L113" s="34">
        <v>30</v>
      </c>
      <c r="M113" s="141" t="s">
        <v>400</v>
      </c>
      <c r="N113" s="139"/>
      <c r="O113" s="139"/>
      <c r="P113" s="140"/>
    </row>
    <row r="114" spans="1:16" ht="13.5" customHeight="1">
      <c r="A114" s="60" t="s">
        <v>357</v>
      </c>
      <c r="B114" s="49">
        <f>D114*1.15</f>
        <v>14.95</v>
      </c>
      <c r="C114" s="50">
        <f>D114*1.1</f>
        <v>14.3</v>
      </c>
      <c r="D114" s="78">
        <v>13</v>
      </c>
      <c r="E114" s="33" t="s">
        <v>156</v>
      </c>
      <c r="F114" s="49">
        <f>H114*1.15</f>
        <v>36.8</v>
      </c>
      <c r="G114" s="50">
        <f>H114*1.1</f>
        <v>35.2</v>
      </c>
      <c r="H114" s="78">
        <v>32</v>
      </c>
      <c r="I114" s="33" t="s">
        <v>171</v>
      </c>
      <c r="J114" s="49">
        <f>L114*1.15</f>
        <v>51.74999999999999</v>
      </c>
      <c r="K114" s="50">
        <f>L114*1.1</f>
        <v>49.50000000000001</v>
      </c>
      <c r="L114" s="34">
        <v>45</v>
      </c>
      <c r="M114" s="142"/>
      <c r="N114" s="143"/>
      <c r="O114" s="143"/>
      <c r="P114" s="146"/>
    </row>
    <row r="115" spans="1:16" ht="13.5" customHeight="1">
      <c r="A115" s="60" t="s">
        <v>358</v>
      </c>
      <c r="B115" s="49">
        <f>D115*1.15</f>
        <v>14.95</v>
      </c>
      <c r="C115" s="50">
        <f>D115*1.1</f>
        <v>14.3</v>
      </c>
      <c r="D115" s="78">
        <v>13</v>
      </c>
      <c r="E115" s="33" t="s">
        <v>55</v>
      </c>
      <c r="F115" s="49">
        <f>H115*1.15</f>
        <v>36.8</v>
      </c>
      <c r="G115" s="50">
        <f>H115*1.1</f>
        <v>35.2</v>
      </c>
      <c r="H115" s="78">
        <v>32</v>
      </c>
      <c r="I115" s="33" t="s">
        <v>78</v>
      </c>
      <c r="J115" s="49">
        <f>L115*1.15</f>
        <v>80.5</v>
      </c>
      <c r="K115" s="50">
        <f>L115*1.1</f>
        <v>77</v>
      </c>
      <c r="L115" s="34">
        <v>70</v>
      </c>
      <c r="M115" s="142"/>
      <c r="N115" s="143"/>
      <c r="O115" s="143"/>
      <c r="P115" s="146"/>
    </row>
    <row r="116" spans="1:16" ht="13.5" customHeight="1">
      <c r="A116" s="60" t="s">
        <v>359</v>
      </c>
      <c r="B116" s="49">
        <f>D116*1.15</f>
        <v>14.95</v>
      </c>
      <c r="C116" s="50">
        <f>D116*1.1</f>
        <v>14.3</v>
      </c>
      <c r="D116" s="78">
        <v>13</v>
      </c>
      <c r="E116" s="33" t="s">
        <v>157</v>
      </c>
      <c r="F116" s="49">
        <f>H116*1.15</f>
        <v>36.8</v>
      </c>
      <c r="G116" s="50">
        <f>H116*1.1</f>
        <v>35.2</v>
      </c>
      <c r="H116" s="78">
        <v>32</v>
      </c>
      <c r="I116" s="33" t="s">
        <v>172</v>
      </c>
      <c r="J116" s="49">
        <f>L116*1.15</f>
        <v>69</v>
      </c>
      <c r="K116" s="50">
        <f>L116*1.1</f>
        <v>66</v>
      </c>
      <c r="L116" s="34">
        <v>60</v>
      </c>
      <c r="M116" s="142"/>
      <c r="N116" s="143"/>
      <c r="O116" s="143"/>
      <c r="P116" s="146"/>
    </row>
    <row r="117" spans="1:16" ht="13.5" customHeight="1">
      <c r="A117" s="60" t="s">
        <v>276</v>
      </c>
      <c r="B117" s="49">
        <f>D117*1.15</f>
        <v>14.95</v>
      </c>
      <c r="C117" s="50">
        <f>D117*1.1</f>
        <v>14.3</v>
      </c>
      <c r="D117" s="78">
        <v>13</v>
      </c>
      <c r="E117" s="33" t="s">
        <v>158</v>
      </c>
      <c r="F117" s="49">
        <f>H117*1.15</f>
        <v>36.8</v>
      </c>
      <c r="G117" s="50">
        <f>H117*1.1</f>
        <v>35.2</v>
      </c>
      <c r="H117" s="78">
        <v>32</v>
      </c>
      <c r="I117" s="33" t="s">
        <v>173</v>
      </c>
      <c r="J117" s="49">
        <f>L117*1.15</f>
        <v>69</v>
      </c>
      <c r="K117" s="50">
        <f>L117*1.1</f>
        <v>66</v>
      </c>
      <c r="L117" s="34">
        <v>60</v>
      </c>
      <c r="M117" s="142"/>
      <c r="N117" s="143"/>
      <c r="O117" s="143"/>
      <c r="P117" s="146"/>
    </row>
    <row r="118" spans="1:16" ht="13.5" customHeight="1">
      <c r="A118" s="60" t="s">
        <v>360</v>
      </c>
      <c r="B118" s="49">
        <f>D118*1.15</f>
        <v>14.95</v>
      </c>
      <c r="C118" s="50">
        <f>D118*1.1</f>
        <v>14.3</v>
      </c>
      <c r="D118" s="78">
        <v>13</v>
      </c>
      <c r="E118" s="33" t="s">
        <v>159</v>
      </c>
      <c r="F118" s="49">
        <f>H118*1.15</f>
        <v>36.8</v>
      </c>
      <c r="G118" s="50">
        <f>H118*1.1</f>
        <v>35.2</v>
      </c>
      <c r="H118" s="78">
        <v>32</v>
      </c>
      <c r="I118" s="33" t="s">
        <v>174</v>
      </c>
      <c r="J118" s="49">
        <f>L118*1.15</f>
        <v>69</v>
      </c>
      <c r="K118" s="50">
        <f>L118*1.1</f>
        <v>66</v>
      </c>
      <c r="L118" s="34">
        <v>60</v>
      </c>
      <c r="M118" s="142"/>
      <c r="N118" s="143"/>
      <c r="O118" s="143"/>
      <c r="P118" s="146"/>
    </row>
    <row r="119" spans="1:16" ht="13.5" customHeight="1" thickBot="1">
      <c r="A119" s="66" t="s">
        <v>277</v>
      </c>
      <c r="B119" s="51">
        <f>D119*1.15</f>
        <v>14.95</v>
      </c>
      <c r="C119" s="52">
        <f>D119*1.1</f>
        <v>14.3</v>
      </c>
      <c r="D119" s="134">
        <v>13</v>
      </c>
      <c r="E119" s="46" t="s">
        <v>58</v>
      </c>
      <c r="F119" s="51">
        <f>H119*1.15</f>
        <v>57.49999999999999</v>
      </c>
      <c r="G119" s="52">
        <f>H119*1.1</f>
        <v>55.00000000000001</v>
      </c>
      <c r="H119" s="134">
        <v>50</v>
      </c>
      <c r="I119" s="46" t="s">
        <v>80</v>
      </c>
      <c r="J119" s="51">
        <f>L119*1.15</f>
        <v>71.3</v>
      </c>
      <c r="K119" s="52">
        <f>L119*1.1</f>
        <v>68.2</v>
      </c>
      <c r="L119" s="47">
        <v>62</v>
      </c>
      <c r="M119" s="144"/>
      <c r="N119" s="145"/>
      <c r="O119" s="145"/>
      <c r="P119" s="147"/>
    </row>
    <row r="120" spans="1:16" ht="13.5" customHeight="1">
      <c r="A120" s="136" t="s">
        <v>189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90"/>
      <c r="N120" s="90"/>
      <c r="O120" s="90"/>
      <c r="P120" s="91"/>
    </row>
    <row r="121" spans="1:16" ht="13.5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</row>
    <row r="122" spans="1:16" ht="13.5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</row>
    <row r="123" spans="1:16" ht="13.5" customHeight="1">
      <c r="A123" s="92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</row>
    <row r="124" spans="1:16" ht="13.5" customHeight="1">
      <c r="A124" s="92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</row>
    <row r="125" spans="1:16" s="15" customFormat="1" ht="13.5" customHeight="1">
      <c r="A125" s="92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</row>
    <row r="126" spans="1:16" s="15" customFormat="1" ht="13.5" customHeight="1" thickBo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7"/>
    </row>
    <row r="127" spans="1:16" s="15" customFormat="1" ht="13.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</row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</sheetData>
  <sheetProtection/>
  <mergeCells count="15">
    <mergeCell ref="A5:P5"/>
    <mergeCell ref="O1:P4"/>
    <mergeCell ref="L1:N4"/>
    <mergeCell ref="A1:K4"/>
    <mergeCell ref="O46:P49"/>
    <mergeCell ref="A92:K95"/>
    <mergeCell ref="L92:N95"/>
    <mergeCell ref="O92:P95"/>
    <mergeCell ref="A120:P126"/>
    <mergeCell ref="M45:P45"/>
    <mergeCell ref="A50:P50"/>
    <mergeCell ref="M91:P91"/>
    <mergeCell ref="A46:K49"/>
    <mergeCell ref="L46:N49"/>
    <mergeCell ref="M113:P119"/>
  </mergeCells>
  <printOptions/>
  <pageMargins left="0.19" right="0.1968503937007874" top="0.22" bottom="0.1968503937007874" header="0.24" footer="0.1968503937007874"/>
  <pageSetup horizontalDpi="600" verticalDpi="600" orientation="landscape" paperSize="9" scale="98" r:id="rId2"/>
  <rowBreaks count="1" manualBreakCount="1">
    <brk id="9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7" sqref="D7"/>
    </sheetView>
  </sheetViews>
  <sheetFormatPr defaultColWidth="9.00390625" defaultRowHeight="12.75"/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115"/>
      <c r="M1" s="116"/>
      <c r="N1" s="117"/>
      <c r="O1" s="124" t="s">
        <v>401</v>
      </c>
      <c r="P1" s="125"/>
    </row>
    <row r="2" spans="1:16" ht="12.7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118"/>
      <c r="M2" s="119"/>
      <c r="N2" s="120"/>
      <c r="O2" s="126"/>
      <c r="P2" s="127"/>
    </row>
    <row r="3" spans="1:16" ht="12.7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118"/>
      <c r="M3" s="119"/>
      <c r="N3" s="120"/>
      <c r="O3" s="126"/>
      <c r="P3" s="127"/>
    </row>
    <row r="4" spans="1:16" ht="13.5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121"/>
      <c r="M4" s="122"/>
      <c r="N4" s="123"/>
      <c r="O4" s="128"/>
      <c r="P4" s="129"/>
    </row>
    <row r="5" spans="1:16" ht="16.5" thickBot="1">
      <c r="A5" s="100" t="s">
        <v>402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ht="13.5" thickBot="1">
      <c r="A6" s="20" t="s">
        <v>1</v>
      </c>
      <c r="B6" s="21" t="s">
        <v>2</v>
      </c>
      <c r="C6" s="21" t="s">
        <v>3</v>
      </c>
      <c r="D6" s="22" t="s">
        <v>4</v>
      </c>
      <c r="E6" s="20" t="s">
        <v>1</v>
      </c>
      <c r="F6" s="21" t="s">
        <v>2</v>
      </c>
      <c r="G6" s="21" t="s">
        <v>3</v>
      </c>
      <c r="H6" s="23" t="s">
        <v>4</v>
      </c>
      <c r="I6" s="24" t="s">
        <v>1</v>
      </c>
      <c r="J6" s="21" t="s">
        <v>2</v>
      </c>
      <c r="K6" s="21" t="s">
        <v>3</v>
      </c>
      <c r="L6" s="23" t="s">
        <v>4</v>
      </c>
      <c r="M6" s="20" t="s">
        <v>1</v>
      </c>
      <c r="N6" s="21" t="s">
        <v>2</v>
      </c>
      <c r="O6" s="21" t="s">
        <v>3</v>
      </c>
      <c r="P6" s="23" t="s">
        <v>4</v>
      </c>
    </row>
    <row r="7" spans="1:16" ht="12.75">
      <c r="A7" s="61" t="s">
        <v>8</v>
      </c>
      <c r="B7" s="57">
        <f>D7*1.15</f>
        <v>5.3935</v>
      </c>
      <c r="C7" s="58">
        <f>D7*1.1</f>
        <v>5.159000000000001</v>
      </c>
      <c r="D7" s="59">
        <v>4.69</v>
      </c>
      <c r="E7" s="61" t="s">
        <v>72</v>
      </c>
      <c r="F7" s="57">
        <f>H7*1.15</f>
        <v>8.854999999999999</v>
      </c>
      <c r="G7" s="58">
        <f>H7*1.1</f>
        <v>8.47</v>
      </c>
      <c r="H7" s="59">
        <v>7.7</v>
      </c>
      <c r="I7" s="61" t="s">
        <v>290</v>
      </c>
      <c r="J7" s="57">
        <f>L7*1.15</f>
        <v>10.0625</v>
      </c>
      <c r="K7" s="58">
        <f>L7*1.1</f>
        <v>9.625</v>
      </c>
      <c r="L7" s="59">
        <v>8.75</v>
      </c>
      <c r="M7" s="61" t="s">
        <v>242</v>
      </c>
      <c r="N7" s="57">
        <f>P7*1.15</f>
        <v>24.15</v>
      </c>
      <c r="O7" s="58">
        <f>P7*1.1</f>
        <v>23.1</v>
      </c>
      <c r="P7" s="59">
        <v>21</v>
      </c>
    </row>
    <row r="8" spans="1:16" ht="12.75">
      <c r="A8" s="33" t="s">
        <v>97</v>
      </c>
      <c r="B8" s="29">
        <f>D8*1.15</f>
        <v>3.9444999999999997</v>
      </c>
      <c r="C8" s="30">
        <f>D8*1.1</f>
        <v>3.7730000000000006</v>
      </c>
      <c r="D8" s="34">
        <v>3.43</v>
      </c>
      <c r="E8" s="33" t="s">
        <v>403</v>
      </c>
      <c r="F8" s="29">
        <f>H8*1.15</f>
        <v>10.0625</v>
      </c>
      <c r="G8" s="30">
        <f>H8*1.1</f>
        <v>9.625</v>
      </c>
      <c r="H8" s="34">
        <v>8.75</v>
      </c>
      <c r="I8" s="33" t="s">
        <v>292</v>
      </c>
      <c r="J8" s="29">
        <f>L8*1.15</f>
        <v>12.879999999999999</v>
      </c>
      <c r="K8" s="30">
        <f>L8*1.1</f>
        <v>12.32</v>
      </c>
      <c r="L8" s="34">
        <v>11.2</v>
      </c>
      <c r="M8" s="33" t="s">
        <v>243</v>
      </c>
      <c r="N8" s="29">
        <f>P8*1.15</f>
        <v>30.59</v>
      </c>
      <c r="O8" s="30">
        <f>P8*1.1</f>
        <v>29.260000000000005</v>
      </c>
      <c r="P8" s="31">
        <v>26.6</v>
      </c>
    </row>
    <row r="9" spans="1:16" ht="12.75">
      <c r="A9" s="33" t="s">
        <v>14</v>
      </c>
      <c r="B9" s="29">
        <f aca="true" t="shared" si="0" ref="B9:B26">D9*1.15</f>
        <v>3.9444999999999997</v>
      </c>
      <c r="C9" s="30">
        <f aca="true" t="shared" si="1" ref="C9:C26">D9*1.1</f>
        <v>3.7730000000000006</v>
      </c>
      <c r="D9" s="34">
        <v>3.43</v>
      </c>
      <c r="E9" s="33" t="s">
        <v>122</v>
      </c>
      <c r="F9" s="29">
        <f aca="true" t="shared" si="2" ref="F9:F26">H9*1.15</f>
        <v>8.854999999999999</v>
      </c>
      <c r="G9" s="30">
        <f aca="true" t="shared" si="3" ref="G9:G26">H9*1.1</f>
        <v>8.47</v>
      </c>
      <c r="H9" s="62">
        <v>7.7</v>
      </c>
      <c r="I9" s="33" t="s">
        <v>31</v>
      </c>
      <c r="J9" s="29">
        <f aca="true" t="shared" si="4" ref="J9:J26">L9*1.15</f>
        <v>12.879999999999999</v>
      </c>
      <c r="K9" s="30">
        <f aca="true" t="shared" si="5" ref="K9:K26">L9*1.1</f>
        <v>12.32</v>
      </c>
      <c r="L9" s="34">
        <v>11.2</v>
      </c>
      <c r="M9" s="33" t="s">
        <v>313</v>
      </c>
      <c r="N9" s="29">
        <f aca="true" t="shared" si="6" ref="N9:N26">P9*1.15</f>
        <v>18.515</v>
      </c>
      <c r="O9" s="30">
        <f aca="true" t="shared" si="7" ref="O9:O26">P9*1.1</f>
        <v>17.710000000000004</v>
      </c>
      <c r="P9" s="31">
        <v>16.1</v>
      </c>
    </row>
    <row r="10" spans="1:16" ht="12.75">
      <c r="A10" s="33" t="s">
        <v>374</v>
      </c>
      <c r="B10" s="29">
        <f t="shared" si="0"/>
        <v>3.9444999999999997</v>
      </c>
      <c r="C10" s="30">
        <f t="shared" si="1"/>
        <v>3.7730000000000006</v>
      </c>
      <c r="D10" s="34">
        <v>3.43</v>
      </c>
      <c r="E10" s="33" t="s">
        <v>123</v>
      </c>
      <c r="F10" s="29">
        <f t="shared" si="2"/>
        <v>8.854999999999999</v>
      </c>
      <c r="G10" s="30">
        <f t="shared" si="3"/>
        <v>8.47</v>
      </c>
      <c r="H10" s="62">
        <v>7.7</v>
      </c>
      <c r="I10" s="33" t="s">
        <v>34</v>
      </c>
      <c r="J10" s="29">
        <f t="shared" si="4"/>
        <v>12.879999999999999</v>
      </c>
      <c r="K10" s="30">
        <f t="shared" si="5"/>
        <v>12.32</v>
      </c>
      <c r="L10" s="34">
        <v>11.2</v>
      </c>
      <c r="M10" s="33" t="s">
        <v>316</v>
      </c>
      <c r="N10" s="29">
        <f t="shared" si="6"/>
        <v>51.519999999999996</v>
      </c>
      <c r="O10" s="30">
        <f t="shared" si="7"/>
        <v>49.28</v>
      </c>
      <c r="P10" s="34">
        <v>44.8</v>
      </c>
    </row>
    <row r="11" spans="1:16" ht="12.75">
      <c r="A11" s="33" t="s">
        <v>16</v>
      </c>
      <c r="B11" s="29">
        <f t="shared" si="0"/>
        <v>3.9444999999999997</v>
      </c>
      <c r="C11" s="30">
        <f t="shared" si="1"/>
        <v>3.7730000000000006</v>
      </c>
      <c r="D11" s="34">
        <v>3.43</v>
      </c>
      <c r="E11" s="33" t="s">
        <v>76</v>
      </c>
      <c r="F11" s="29">
        <f t="shared" si="2"/>
        <v>7.244999999999999</v>
      </c>
      <c r="G11" s="30">
        <f t="shared" si="3"/>
        <v>6.930000000000001</v>
      </c>
      <c r="H11" s="34">
        <v>6.3</v>
      </c>
      <c r="I11" s="33" t="s">
        <v>134</v>
      </c>
      <c r="J11" s="29">
        <f t="shared" si="4"/>
        <v>12.879999999999999</v>
      </c>
      <c r="K11" s="30">
        <f t="shared" si="5"/>
        <v>12.32</v>
      </c>
      <c r="L11" s="34">
        <v>11.2</v>
      </c>
      <c r="M11" s="33" t="s">
        <v>253</v>
      </c>
      <c r="N11" s="29">
        <f t="shared" si="6"/>
        <v>33.809999999999995</v>
      </c>
      <c r="O11" s="30">
        <f t="shared" si="7"/>
        <v>32.34</v>
      </c>
      <c r="P11" s="48">
        <v>29.4</v>
      </c>
    </row>
    <row r="12" spans="1:16" ht="12.75">
      <c r="A12" s="33" t="s">
        <v>103</v>
      </c>
      <c r="B12" s="29">
        <f t="shared" si="0"/>
        <v>5.3935</v>
      </c>
      <c r="C12" s="30">
        <f t="shared" si="1"/>
        <v>5.159000000000001</v>
      </c>
      <c r="D12" s="34">
        <v>4.69</v>
      </c>
      <c r="E12" s="33" t="s">
        <v>74</v>
      </c>
      <c r="F12" s="29">
        <f t="shared" si="2"/>
        <v>8.854999999999999</v>
      </c>
      <c r="G12" s="30">
        <f t="shared" si="3"/>
        <v>8.47</v>
      </c>
      <c r="H12" s="34">
        <v>7.7</v>
      </c>
      <c r="I12" s="33" t="s">
        <v>136</v>
      </c>
      <c r="J12" s="29">
        <f t="shared" si="4"/>
        <v>12.879999999999999</v>
      </c>
      <c r="K12" s="30">
        <f t="shared" si="5"/>
        <v>12.32</v>
      </c>
      <c r="L12" s="34">
        <v>11.2</v>
      </c>
      <c r="M12" s="33" t="s">
        <v>324</v>
      </c>
      <c r="N12" s="29">
        <f t="shared" si="6"/>
        <v>30.59</v>
      </c>
      <c r="O12" s="30">
        <f t="shared" si="7"/>
        <v>29.260000000000005</v>
      </c>
      <c r="P12" s="34">
        <v>26.6</v>
      </c>
    </row>
    <row r="13" spans="1:16" ht="12.75">
      <c r="A13" s="33" t="s">
        <v>105</v>
      </c>
      <c r="B13" s="29">
        <f t="shared" si="0"/>
        <v>5.3935</v>
      </c>
      <c r="C13" s="30">
        <f t="shared" si="1"/>
        <v>5.159000000000001</v>
      </c>
      <c r="D13" s="34">
        <v>4.69</v>
      </c>
      <c r="E13" s="33" t="s">
        <v>187</v>
      </c>
      <c r="F13" s="29">
        <f t="shared" si="2"/>
        <v>8.854999999999999</v>
      </c>
      <c r="G13" s="30">
        <f t="shared" si="3"/>
        <v>8.47</v>
      </c>
      <c r="H13" s="34">
        <v>7.7</v>
      </c>
      <c r="I13" s="33" t="s">
        <v>137</v>
      </c>
      <c r="J13" s="29">
        <f t="shared" si="4"/>
        <v>12.879999999999999</v>
      </c>
      <c r="K13" s="30">
        <f t="shared" si="5"/>
        <v>12.32</v>
      </c>
      <c r="L13" s="34">
        <v>11.2</v>
      </c>
      <c r="M13" s="33" t="s">
        <v>326</v>
      </c>
      <c r="N13" s="29">
        <f t="shared" si="6"/>
        <v>51.519999999999996</v>
      </c>
      <c r="O13" s="30">
        <f t="shared" si="7"/>
        <v>49.28</v>
      </c>
      <c r="P13" s="34">
        <v>44.8</v>
      </c>
    </row>
    <row r="14" spans="1:16" ht="12.75">
      <c r="A14" s="33" t="s">
        <v>23</v>
      </c>
      <c r="B14" s="29">
        <f t="shared" si="0"/>
        <v>5.3935</v>
      </c>
      <c r="C14" s="30">
        <f t="shared" si="1"/>
        <v>5.159000000000001</v>
      </c>
      <c r="D14" s="34">
        <v>4.69</v>
      </c>
      <c r="E14" s="33" t="s">
        <v>198</v>
      </c>
      <c r="F14" s="29">
        <f t="shared" si="2"/>
        <v>8.854999999999999</v>
      </c>
      <c r="G14" s="30">
        <f t="shared" si="3"/>
        <v>8.47</v>
      </c>
      <c r="H14" s="31">
        <v>7.7</v>
      </c>
      <c r="I14" s="33" t="s">
        <v>48</v>
      </c>
      <c r="J14" s="29">
        <f t="shared" si="4"/>
        <v>18.515</v>
      </c>
      <c r="K14" s="30">
        <f t="shared" si="5"/>
        <v>17.710000000000004</v>
      </c>
      <c r="L14" s="34">
        <v>16.1</v>
      </c>
      <c r="M14" s="28" t="s">
        <v>254</v>
      </c>
      <c r="N14" s="29">
        <f t="shared" si="6"/>
        <v>24.15</v>
      </c>
      <c r="O14" s="30">
        <f t="shared" si="7"/>
        <v>23.1</v>
      </c>
      <c r="P14" s="34">
        <v>21</v>
      </c>
    </row>
    <row r="15" spans="1:16" ht="12.75">
      <c r="A15" s="33" t="s">
        <v>24</v>
      </c>
      <c r="B15" s="29">
        <f t="shared" si="0"/>
        <v>5.3935</v>
      </c>
      <c r="C15" s="30">
        <f t="shared" si="1"/>
        <v>5.159000000000001</v>
      </c>
      <c r="D15" s="34">
        <v>4.69</v>
      </c>
      <c r="E15" s="33" t="s">
        <v>86</v>
      </c>
      <c r="F15" s="29">
        <f t="shared" si="2"/>
        <v>11.6725</v>
      </c>
      <c r="G15" s="30">
        <f t="shared" si="3"/>
        <v>11.165000000000001</v>
      </c>
      <c r="H15" s="31">
        <v>10.15</v>
      </c>
      <c r="I15" s="33" t="s">
        <v>54</v>
      </c>
      <c r="J15" s="29">
        <f t="shared" si="4"/>
        <v>11.6725</v>
      </c>
      <c r="K15" s="30">
        <f t="shared" si="5"/>
        <v>11.165000000000001</v>
      </c>
      <c r="L15" s="34">
        <v>10.15</v>
      </c>
      <c r="M15" s="60" t="s">
        <v>328</v>
      </c>
      <c r="N15" s="29">
        <f t="shared" si="6"/>
        <v>33.809999999999995</v>
      </c>
      <c r="O15" s="30">
        <f t="shared" si="7"/>
        <v>32.34</v>
      </c>
      <c r="P15" s="34">
        <v>29.4</v>
      </c>
    </row>
    <row r="16" spans="1:16" ht="12.75">
      <c r="A16" s="33" t="s">
        <v>379</v>
      </c>
      <c r="B16" s="29">
        <f t="shared" si="0"/>
        <v>5.3935</v>
      </c>
      <c r="C16" s="30">
        <f t="shared" si="1"/>
        <v>5.159000000000001</v>
      </c>
      <c r="D16" s="34">
        <v>4.69</v>
      </c>
      <c r="E16" s="33" t="s">
        <v>88</v>
      </c>
      <c r="F16" s="29">
        <f t="shared" si="2"/>
        <v>10.0625</v>
      </c>
      <c r="G16" s="30">
        <f t="shared" si="3"/>
        <v>9.625</v>
      </c>
      <c r="H16" s="31">
        <v>8.75</v>
      </c>
      <c r="I16" s="33" t="s">
        <v>59</v>
      </c>
      <c r="J16" s="29">
        <f t="shared" si="4"/>
        <v>14.489999999999998</v>
      </c>
      <c r="K16" s="30">
        <f t="shared" si="5"/>
        <v>13.860000000000001</v>
      </c>
      <c r="L16" s="34">
        <v>12.6</v>
      </c>
      <c r="M16" s="60" t="s">
        <v>331</v>
      </c>
      <c r="N16" s="29">
        <f t="shared" si="6"/>
        <v>33.809999999999995</v>
      </c>
      <c r="O16" s="30">
        <f t="shared" si="7"/>
        <v>32.34</v>
      </c>
      <c r="P16" s="34">
        <v>29.4</v>
      </c>
    </row>
    <row r="17" spans="1:16" ht="12.75">
      <c r="A17" s="33" t="s">
        <v>26</v>
      </c>
      <c r="B17" s="29">
        <f t="shared" si="0"/>
        <v>5.3935</v>
      </c>
      <c r="C17" s="30">
        <f t="shared" si="1"/>
        <v>5.159000000000001</v>
      </c>
      <c r="D17" s="34">
        <v>4.69</v>
      </c>
      <c r="E17" s="33" t="s">
        <v>126</v>
      </c>
      <c r="F17" s="29">
        <f t="shared" si="2"/>
        <v>10.0625</v>
      </c>
      <c r="G17" s="30">
        <f t="shared" si="3"/>
        <v>9.625</v>
      </c>
      <c r="H17" s="34">
        <v>8.75</v>
      </c>
      <c r="I17" s="33" t="s">
        <v>62</v>
      </c>
      <c r="J17" s="29">
        <f t="shared" si="4"/>
        <v>33.809999999999995</v>
      </c>
      <c r="K17" s="30">
        <f t="shared" si="5"/>
        <v>32.34</v>
      </c>
      <c r="L17" s="34">
        <v>29.4</v>
      </c>
      <c r="M17" s="33" t="s">
        <v>259</v>
      </c>
      <c r="N17" s="29">
        <f t="shared" si="6"/>
        <v>30.59</v>
      </c>
      <c r="O17" s="30">
        <f t="shared" si="7"/>
        <v>29.260000000000005</v>
      </c>
      <c r="P17" s="34">
        <v>26.6</v>
      </c>
    </row>
    <row r="18" spans="1:16" ht="12.75">
      <c r="A18" s="33" t="s">
        <v>30</v>
      </c>
      <c r="B18" s="29">
        <f t="shared" si="0"/>
        <v>5.3935</v>
      </c>
      <c r="C18" s="30">
        <f t="shared" si="1"/>
        <v>5.159000000000001</v>
      </c>
      <c r="D18" s="34">
        <v>4.69</v>
      </c>
      <c r="E18" s="33" t="s">
        <v>91</v>
      </c>
      <c r="F18" s="29">
        <f t="shared" si="2"/>
        <v>11.6725</v>
      </c>
      <c r="G18" s="30">
        <f t="shared" si="3"/>
        <v>11.165000000000001</v>
      </c>
      <c r="H18" s="34">
        <v>10.15</v>
      </c>
      <c r="I18" s="33" t="s">
        <v>221</v>
      </c>
      <c r="J18" s="29">
        <f t="shared" si="4"/>
        <v>14.489999999999998</v>
      </c>
      <c r="K18" s="30">
        <f t="shared" si="5"/>
        <v>13.860000000000001</v>
      </c>
      <c r="L18" s="34">
        <v>12.6</v>
      </c>
      <c r="M18" s="33" t="s">
        <v>335</v>
      </c>
      <c r="N18" s="29">
        <f t="shared" si="6"/>
        <v>51.519999999999996</v>
      </c>
      <c r="O18" s="30">
        <f t="shared" si="7"/>
        <v>49.28</v>
      </c>
      <c r="P18" s="34">
        <v>44.8</v>
      </c>
    </row>
    <row r="19" spans="1:16" ht="12.75">
      <c r="A19" s="33" t="s">
        <v>115</v>
      </c>
      <c r="B19" s="29">
        <f t="shared" si="0"/>
        <v>7.244999999999999</v>
      </c>
      <c r="C19" s="30">
        <f t="shared" si="1"/>
        <v>6.930000000000001</v>
      </c>
      <c r="D19" s="34">
        <v>6.3</v>
      </c>
      <c r="E19" s="33" t="s">
        <v>12</v>
      </c>
      <c r="F19" s="29">
        <f t="shared" si="2"/>
        <v>10.0625</v>
      </c>
      <c r="G19" s="30">
        <f t="shared" si="3"/>
        <v>9.625</v>
      </c>
      <c r="H19" s="34">
        <v>8.75</v>
      </c>
      <c r="I19" s="33" t="s">
        <v>143</v>
      </c>
      <c r="J19" s="29">
        <f t="shared" si="4"/>
        <v>14.489999999999998</v>
      </c>
      <c r="K19" s="30">
        <f t="shared" si="5"/>
        <v>13.860000000000001</v>
      </c>
      <c r="L19" s="34">
        <v>12.6</v>
      </c>
      <c r="M19" s="33" t="s">
        <v>336</v>
      </c>
      <c r="N19" s="29">
        <f t="shared" si="6"/>
        <v>30.59</v>
      </c>
      <c r="O19" s="30">
        <f t="shared" si="7"/>
        <v>29.260000000000005</v>
      </c>
      <c r="P19" s="34">
        <v>26.6</v>
      </c>
    </row>
    <row r="20" spans="1:16" ht="12.75">
      <c r="A20" s="33" t="s">
        <v>33</v>
      </c>
      <c r="B20" s="29">
        <f t="shared" si="0"/>
        <v>5.3935</v>
      </c>
      <c r="C20" s="30">
        <f t="shared" si="1"/>
        <v>5.159000000000001</v>
      </c>
      <c r="D20" s="34">
        <v>4.69</v>
      </c>
      <c r="E20" s="33" t="s">
        <v>17</v>
      </c>
      <c r="F20" s="29">
        <f t="shared" si="2"/>
        <v>11.6725</v>
      </c>
      <c r="G20" s="30">
        <f t="shared" si="3"/>
        <v>11.165000000000001</v>
      </c>
      <c r="H20" s="34">
        <v>10.15</v>
      </c>
      <c r="I20" s="28" t="s">
        <v>404</v>
      </c>
      <c r="J20" s="29">
        <f t="shared" si="4"/>
        <v>12.879999999999999</v>
      </c>
      <c r="K20" s="30">
        <f t="shared" si="5"/>
        <v>12.32</v>
      </c>
      <c r="L20" s="34">
        <v>11.2</v>
      </c>
      <c r="M20" s="33" t="s">
        <v>337</v>
      </c>
      <c r="N20" s="29">
        <f t="shared" si="6"/>
        <v>30.59</v>
      </c>
      <c r="O20" s="30">
        <f t="shared" si="7"/>
        <v>29.260000000000005</v>
      </c>
      <c r="P20" s="43">
        <v>26.6</v>
      </c>
    </row>
    <row r="21" spans="1:16" ht="12.75">
      <c r="A21" s="33" t="s">
        <v>35</v>
      </c>
      <c r="B21" s="29">
        <f t="shared" si="0"/>
        <v>7.244999999999999</v>
      </c>
      <c r="C21" s="30">
        <f t="shared" si="1"/>
        <v>6.930000000000001</v>
      </c>
      <c r="D21" s="34">
        <v>6.3</v>
      </c>
      <c r="E21" s="33" t="s">
        <v>18</v>
      </c>
      <c r="F21" s="29">
        <f t="shared" si="2"/>
        <v>11.6725</v>
      </c>
      <c r="G21" s="30">
        <f t="shared" si="3"/>
        <v>11.165000000000001</v>
      </c>
      <c r="H21" s="34">
        <v>10.15</v>
      </c>
      <c r="I21" s="33" t="s">
        <v>87</v>
      </c>
      <c r="J21" s="29">
        <f t="shared" si="4"/>
        <v>33.809999999999995</v>
      </c>
      <c r="K21" s="30">
        <f t="shared" si="5"/>
        <v>32.34</v>
      </c>
      <c r="L21" s="34">
        <v>29.4</v>
      </c>
      <c r="M21" s="33" t="s">
        <v>268</v>
      </c>
      <c r="N21" s="29">
        <f t="shared" si="6"/>
        <v>33.809999999999995</v>
      </c>
      <c r="O21" s="30">
        <f t="shared" si="7"/>
        <v>32.34</v>
      </c>
      <c r="P21" s="34">
        <v>29.4</v>
      </c>
    </row>
    <row r="22" spans="1:16" ht="12.75">
      <c r="A22" s="33" t="s">
        <v>386</v>
      </c>
      <c r="B22" s="29">
        <f t="shared" si="0"/>
        <v>7.244999999999999</v>
      </c>
      <c r="C22" s="30">
        <f t="shared" si="1"/>
        <v>6.930000000000001</v>
      </c>
      <c r="D22" s="34">
        <v>6.3</v>
      </c>
      <c r="E22" s="33" t="s">
        <v>130</v>
      </c>
      <c r="F22" s="29">
        <f t="shared" si="2"/>
        <v>10.0625</v>
      </c>
      <c r="G22" s="30">
        <f t="shared" si="3"/>
        <v>9.625</v>
      </c>
      <c r="H22" s="31">
        <v>8.75</v>
      </c>
      <c r="I22" s="28" t="s">
        <v>235</v>
      </c>
      <c r="J22" s="29">
        <f t="shared" si="4"/>
        <v>18.515</v>
      </c>
      <c r="K22" s="30">
        <f t="shared" si="5"/>
        <v>17.710000000000004</v>
      </c>
      <c r="L22" s="34">
        <v>16.1</v>
      </c>
      <c r="M22" s="33" t="s">
        <v>271</v>
      </c>
      <c r="N22" s="29">
        <f t="shared" si="6"/>
        <v>33.809999999999995</v>
      </c>
      <c r="O22" s="30">
        <f t="shared" si="7"/>
        <v>32.34</v>
      </c>
      <c r="P22" s="34">
        <v>29.4</v>
      </c>
    </row>
    <row r="23" spans="1:16" ht="12.75">
      <c r="A23" s="33" t="s">
        <v>47</v>
      </c>
      <c r="B23" s="29">
        <f t="shared" si="0"/>
        <v>7.244999999999999</v>
      </c>
      <c r="C23" s="30">
        <f t="shared" si="1"/>
        <v>6.930000000000001</v>
      </c>
      <c r="D23" s="34">
        <v>6.3</v>
      </c>
      <c r="E23" s="33" t="s">
        <v>20</v>
      </c>
      <c r="F23" s="29">
        <f t="shared" si="2"/>
        <v>10.0625</v>
      </c>
      <c r="G23" s="30">
        <f t="shared" si="3"/>
        <v>9.625</v>
      </c>
      <c r="H23" s="34">
        <v>8.75</v>
      </c>
      <c r="I23" s="28" t="s">
        <v>295</v>
      </c>
      <c r="J23" s="29">
        <f t="shared" si="4"/>
        <v>14.489999999999998</v>
      </c>
      <c r="K23" s="30">
        <f t="shared" si="5"/>
        <v>13.860000000000001</v>
      </c>
      <c r="L23" s="34">
        <v>12.6</v>
      </c>
      <c r="M23" s="28" t="s">
        <v>350</v>
      </c>
      <c r="N23" s="29">
        <f t="shared" si="6"/>
        <v>51.519999999999996</v>
      </c>
      <c r="O23" s="30">
        <f t="shared" si="7"/>
        <v>49.28</v>
      </c>
      <c r="P23" s="34">
        <v>44.8</v>
      </c>
    </row>
    <row r="24" spans="1:16" ht="12.75">
      <c r="A24" s="33" t="s">
        <v>53</v>
      </c>
      <c r="B24" s="29">
        <f t="shared" si="0"/>
        <v>8.854999999999999</v>
      </c>
      <c r="C24" s="30">
        <f t="shared" si="1"/>
        <v>8.47</v>
      </c>
      <c r="D24" s="34">
        <v>7.7</v>
      </c>
      <c r="E24" s="33" t="s">
        <v>208</v>
      </c>
      <c r="F24" s="29">
        <f t="shared" si="2"/>
        <v>12.879999999999999</v>
      </c>
      <c r="G24" s="30">
        <f t="shared" si="3"/>
        <v>12.32</v>
      </c>
      <c r="H24" s="31">
        <v>11.2</v>
      </c>
      <c r="I24" s="33" t="s">
        <v>296</v>
      </c>
      <c r="J24" s="29">
        <f t="shared" si="4"/>
        <v>18.515</v>
      </c>
      <c r="K24" s="30">
        <f t="shared" si="5"/>
        <v>17.710000000000004</v>
      </c>
      <c r="L24" s="34">
        <v>16.1</v>
      </c>
      <c r="M24" s="33" t="s">
        <v>353</v>
      </c>
      <c r="N24" s="29">
        <f t="shared" si="6"/>
        <v>30.59</v>
      </c>
      <c r="O24" s="30">
        <f t="shared" si="7"/>
        <v>29.260000000000005</v>
      </c>
      <c r="P24" s="34">
        <v>26.6</v>
      </c>
    </row>
    <row r="25" spans="1:16" ht="12.75">
      <c r="A25" s="33" t="s">
        <v>61</v>
      </c>
      <c r="B25" s="29">
        <f t="shared" si="0"/>
        <v>7.244999999999999</v>
      </c>
      <c r="C25" s="30">
        <f t="shared" si="1"/>
        <v>6.930000000000001</v>
      </c>
      <c r="D25" s="34">
        <v>6.3</v>
      </c>
      <c r="E25" s="28" t="s">
        <v>288</v>
      </c>
      <c r="F25" s="29">
        <f t="shared" si="2"/>
        <v>12.879999999999999</v>
      </c>
      <c r="G25" s="30">
        <f t="shared" si="3"/>
        <v>12.32</v>
      </c>
      <c r="H25" s="31">
        <v>11.2</v>
      </c>
      <c r="I25" s="33" t="s">
        <v>298</v>
      </c>
      <c r="J25" s="29">
        <f t="shared" si="4"/>
        <v>24.15</v>
      </c>
      <c r="K25" s="30">
        <f t="shared" si="5"/>
        <v>23.1</v>
      </c>
      <c r="L25" s="34">
        <v>21</v>
      </c>
      <c r="M25" s="33" t="s">
        <v>405</v>
      </c>
      <c r="N25" s="29">
        <f t="shared" si="6"/>
        <v>30.59</v>
      </c>
      <c r="O25" s="30">
        <f t="shared" si="7"/>
        <v>29.260000000000005</v>
      </c>
      <c r="P25" s="34">
        <v>26.6</v>
      </c>
    </row>
    <row r="26" spans="1:16" ht="13.5" thickBot="1">
      <c r="A26" s="46" t="s">
        <v>69</v>
      </c>
      <c r="B26" s="64">
        <f t="shared" si="0"/>
        <v>8.854999999999999</v>
      </c>
      <c r="C26" s="65">
        <f t="shared" si="1"/>
        <v>8.47</v>
      </c>
      <c r="D26" s="47">
        <v>7.7</v>
      </c>
      <c r="E26" s="46" t="s">
        <v>209</v>
      </c>
      <c r="F26" s="64">
        <f t="shared" si="2"/>
        <v>10.0625</v>
      </c>
      <c r="G26" s="65">
        <f t="shared" si="3"/>
        <v>9.625</v>
      </c>
      <c r="H26" s="68">
        <v>8.75</v>
      </c>
      <c r="I26" s="46" t="s">
        <v>308</v>
      </c>
      <c r="J26" s="64">
        <f t="shared" si="4"/>
        <v>24.15</v>
      </c>
      <c r="K26" s="65">
        <f t="shared" si="5"/>
        <v>23.1</v>
      </c>
      <c r="L26" s="47">
        <v>21</v>
      </c>
      <c r="M26" s="46" t="s">
        <v>43</v>
      </c>
      <c r="N26" s="64">
        <f t="shared" si="6"/>
        <v>33.809999999999995</v>
      </c>
      <c r="O26" s="65">
        <f t="shared" si="7"/>
        <v>32.34</v>
      </c>
      <c r="P26" s="47">
        <v>29.4</v>
      </c>
    </row>
    <row r="27" spans="1:16" ht="13.5" thickBot="1">
      <c r="A27" s="69"/>
      <c r="B27" s="70"/>
      <c r="C27" s="71"/>
      <c r="D27" s="71"/>
      <c r="E27" s="72"/>
      <c r="F27" s="70"/>
      <c r="G27" s="71"/>
      <c r="H27" s="71"/>
      <c r="I27" s="72"/>
      <c r="J27" s="70"/>
      <c r="K27" s="71"/>
      <c r="L27" s="71"/>
      <c r="M27" s="103" t="s">
        <v>93</v>
      </c>
      <c r="N27" s="104"/>
      <c r="O27" s="104"/>
      <c r="P27" s="105"/>
    </row>
  </sheetData>
  <sheetProtection/>
  <mergeCells count="5">
    <mergeCell ref="A1:K4"/>
    <mergeCell ref="L1:N4"/>
    <mergeCell ref="O1:P4"/>
    <mergeCell ref="A5:P5"/>
    <mergeCell ref="M27:P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Промресурс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snitsar</dc:creator>
  <cp:keywords/>
  <dc:description/>
  <cp:lastModifiedBy>blinova</cp:lastModifiedBy>
  <cp:lastPrinted>2019-04-19T11:27:24Z</cp:lastPrinted>
  <dcterms:created xsi:type="dcterms:W3CDTF">2007-08-30T06:20:08Z</dcterms:created>
  <dcterms:modified xsi:type="dcterms:W3CDTF">2019-04-22T05:14:33Z</dcterms:modified>
  <cp:category/>
  <cp:version/>
  <cp:contentType/>
  <cp:contentStatus/>
</cp:coreProperties>
</file>