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5315" windowHeight="7965" activeTab="1"/>
  </bookViews>
  <sheets>
    <sheet name="из паронита Пон-б" sheetId="1" r:id="rId1"/>
    <sheet name="дюймовые" sheetId="10" r:id="rId2"/>
    <sheet name="из паронита ПМБ" sheetId="4" r:id="rId3"/>
    <sheet name="из резины" sheetId="8" r:id="rId4"/>
    <sheet name="из фторопласта 1" sheetId="5" r:id="rId5"/>
    <sheet name="из Фторопласта 2,3" sheetId="7" r:id="rId6"/>
    <sheet name="из фторопласт 8,9" sheetId="6" r:id="rId7"/>
  </sheets>
  <calcPr calcId="124519"/>
</workbook>
</file>

<file path=xl/calcChain.xml><?xml version="1.0" encoding="utf-8"?>
<calcChain xmlns="http://schemas.openxmlformats.org/spreadsheetml/2006/main">
  <c r="F7" i="4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E8" i="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7"/>
  <c r="E8" i="4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7"/>
  <c r="E8" i="10"/>
  <c r="E9"/>
  <c r="E10"/>
  <c r="E11"/>
  <c r="E12"/>
  <c r="E13"/>
  <c r="E7"/>
  <c r="F8"/>
  <c r="F9"/>
  <c r="F10"/>
  <c r="F11"/>
  <c r="F12"/>
  <c r="F13"/>
  <c r="F7"/>
  <c r="E26"/>
  <c r="E27"/>
  <c r="E28"/>
  <c r="E29"/>
  <c r="E25"/>
  <c r="E16"/>
  <c r="E17"/>
  <c r="E18"/>
  <c r="E19"/>
  <c r="E20"/>
  <c r="E21"/>
  <c r="E15"/>
  <c r="F26"/>
  <c r="F27"/>
  <c r="F28"/>
  <c r="F29"/>
  <c r="F25"/>
  <c r="F16"/>
  <c r="F17"/>
  <c r="F18"/>
  <c r="F19"/>
  <c r="F20"/>
  <c r="F21"/>
  <c r="F15"/>
  <c r="E8" i="1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7"/>
  <c r="F19" i="6"/>
  <c r="F21"/>
  <c r="F23"/>
  <c r="F25"/>
  <c r="F27"/>
  <c r="F29"/>
  <c r="F31"/>
  <c r="F33"/>
  <c r="F17"/>
  <c r="F8"/>
  <c r="F9"/>
  <c r="F10"/>
  <c r="F11"/>
  <c r="F12"/>
  <c r="F13"/>
  <c r="F14"/>
  <c r="F15"/>
  <c r="F16"/>
  <c r="F7"/>
  <c r="F9" i="7"/>
  <c r="F11"/>
  <c r="F13"/>
  <c r="F15"/>
  <c r="F17"/>
  <c r="F19"/>
  <c r="F21"/>
  <c r="F23"/>
  <c r="F25"/>
  <c r="F27"/>
  <c r="F29"/>
  <c r="F31"/>
  <c r="F33"/>
  <c r="F7"/>
  <c r="F8" i="5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7"/>
</calcChain>
</file>

<file path=xl/sharedStrings.xml><?xml version="1.0" encoding="utf-8"?>
<sst xmlns="http://schemas.openxmlformats.org/spreadsheetml/2006/main" count="699" uniqueCount="225">
  <si>
    <t>ПРОКЛАДКИ ДЮЙМОВЫЕ</t>
  </si>
  <si>
    <t>Наименование дюймовое</t>
  </si>
  <si>
    <t>Наименование  Российское</t>
  </si>
  <si>
    <t>d x D x S (мм)</t>
  </si>
  <si>
    <t>3/8''</t>
  </si>
  <si>
    <t>Ду10</t>
  </si>
  <si>
    <t>7 х 13 x 2</t>
  </si>
  <si>
    <t>1/2''</t>
  </si>
  <si>
    <t>Ду15</t>
  </si>
  <si>
    <t>10 х 18 x 2</t>
  </si>
  <si>
    <t>3/4''</t>
  </si>
  <si>
    <t>Ду20</t>
  </si>
  <si>
    <t>15 х 24 x 2</t>
  </si>
  <si>
    <t>1''</t>
  </si>
  <si>
    <t>Ду25</t>
  </si>
  <si>
    <t>20 х 30 x 2</t>
  </si>
  <si>
    <t>1 1/4''</t>
  </si>
  <si>
    <t>Ду32</t>
  </si>
  <si>
    <t>26 х 37 x 2</t>
  </si>
  <si>
    <t>1 1/2''</t>
  </si>
  <si>
    <t>Ду40</t>
  </si>
  <si>
    <t>32 х 44 x 2</t>
  </si>
  <si>
    <t>2''</t>
  </si>
  <si>
    <t>Ду50</t>
  </si>
  <si>
    <t>43 х 56 x 2</t>
  </si>
  <si>
    <t>7 х 13 x 1.5</t>
  </si>
  <si>
    <t>10 х 18 x 1.5</t>
  </si>
  <si>
    <t>15 х 24  x 1.5</t>
  </si>
  <si>
    <t>20 х 30 x 1.5</t>
  </si>
  <si>
    <t>26 х 37  x 1.5</t>
  </si>
  <si>
    <t>32 х 44  x 1.5</t>
  </si>
  <si>
    <t>43 х 56  x 1.5</t>
  </si>
  <si>
    <t>Наименование</t>
  </si>
  <si>
    <t>Размер dxDxS (мм)</t>
  </si>
  <si>
    <t>32 х 40 х 1</t>
  </si>
  <si>
    <t>Прокладка на радиатор 1 1/4''</t>
  </si>
  <si>
    <t>32 х 40 х 1.5</t>
  </si>
  <si>
    <t>32 х 40 х 2</t>
  </si>
  <si>
    <t>43 х 56 х 1.5</t>
  </si>
  <si>
    <t>Прокладка на радиатор чугунный 2''</t>
  </si>
  <si>
    <t>43 х 56 х 2</t>
  </si>
  <si>
    <t>Размер dхD (мм)</t>
  </si>
  <si>
    <t>Давление(мПа)</t>
  </si>
  <si>
    <t>Обозначение</t>
  </si>
  <si>
    <t>0,1-0,63</t>
  </si>
  <si>
    <t>14 х 38</t>
  </si>
  <si>
    <t>1,0-4,0</t>
  </si>
  <si>
    <t>14 х 45</t>
  </si>
  <si>
    <t>20 х 43</t>
  </si>
  <si>
    <t>20 х 50</t>
  </si>
  <si>
    <t>25 х 53</t>
  </si>
  <si>
    <t>25 х 60</t>
  </si>
  <si>
    <t>29 х 63</t>
  </si>
  <si>
    <t>29 х 69</t>
  </si>
  <si>
    <t>38 х 75</t>
  </si>
  <si>
    <t>38 х 81</t>
  </si>
  <si>
    <t>45 х 85</t>
  </si>
  <si>
    <t>45 х 91</t>
  </si>
  <si>
    <t>57 х 95</t>
  </si>
  <si>
    <t>57 х 106</t>
  </si>
  <si>
    <t>Ду65</t>
  </si>
  <si>
    <t>75 х 115</t>
  </si>
  <si>
    <t>75 х 126</t>
  </si>
  <si>
    <t>Ду80</t>
  </si>
  <si>
    <t>87 х 132</t>
  </si>
  <si>
    <t>87 х 141</t>
  </si>
  <si>
    <t>Ду100</t>
  </si>
  <si>
    <t>106 х 151</t>
  </si>
  <si>
    <t>1,0-1,6</t>
  </si>
  <si>
    <t>106 х 161</t>
  </si>
  <si>
    <t>2,5-4,0</t>
  </si>
  <si>
    <t>106 х 166</t>
  </si>
  <si>
    <t>Ду125</t>
  </si>
  <si>
    <t>132 х 181</t>
  </si>
  <si>
    <t>132 х 191</t>
  </si>
  <si>
    <t>Ду150</t>
  </si>
  <si>
    <t>161 х 206</t>
  </si>
  <si>
    <t>161 х 216</t>
  </si>
  <si>
    <t>161 х 222</t>
  </si>
  <si>
    <t>Ду200</t>
  </si>
  <si>
    <t>216 х 261</t>
  </si>
  <si>
    <t>216 х 271</t>
  </si>
  <si>
    <t>216 х 282</t>
  </si>
  <si>
    <t>216 х 288</t>
  </si>
  <si>
    <t>А-10-0,63</t>
  </si>
  <si>
    <t>А-10-4,0</t>
  </si>
  <si>
    <t>А-15-0,63</t>
  </si>
  <si>
    <t>А-15-4,0</t>
  </si>
  <si>
    <t>А-20-0,63</t>
  </si>
  <si>
    <t>А-20-4,0</t>
  </si>
  <si>
    <t>А-25-0,63</t>
  </si>
  <si>
    <t>А-25-4,0</t>
  </si>
  <si>
    <t>А-32-0,63</t>
  </si>
  <si>
    <t>А-32-4,0</t>
  </si>
  <si>
    <t>А-40-0,63</t>
  </si>
  <si>
    <t>А-40-4,0</t>
  </si>
  <si>
    <t>А-50-0,63</t>
  </si>
  <si>
    <t>А-50-4,0</t>
  </si>
  <si>
    <t>А-65-0,63</t>
  </si>
  <si>
    <t>А-65-4,0</t>
  </si>
  <si>
    <t>А-80-0,63</t>
  </si>
  <si>
    <t>А-80-4,0</t>
  </si>
  <si>
    <t>А-100-0,63</t>
  </si>
  <si>
    <t>А-100-1,6</t>
  </si>
  <si>
    <t>А-100-4,0</t>
  </si>
  <si>
    <t>А-125-0,63</t>
  </si>
  <si>
    <t>А-125-1,6</t>
  </si>
  <si>
    <t>А-125-4,0</t>
  </si>
  <si>
    <t>А-150-0,63</t>
  </si>
  <si>
    <t>А-150-1,6</t>
  </si>
  <si>
    <t>А-150-4,0</t>
  </si>
  <si>
    <t>А-200-0,63</t>
  </si>
  <si>
    <t>А-200-1,6</t>
  </si>
  <si>
    <t>А-200-2,5</t>
  </si>
  <si>
    <t>А-200-4,0</t>
  </si>
  <si>
    <t>Ду250</t>
  </si>
  <si>
    <t>Ду300</t>
  </si>
  <si>
    <t>Ду400</t>
  </si>
  <si>
    <t>318 х 372</t>
  </si>
  <si>
    <t>318 х 376</t>
  </si>
  <si>
    <t>318 х 382</t>
  </si>
  <si>
    <t>318 х 398</t>
  </si>
  <si>
    <t>318 х 415</t>
  </si>
  <si>
    <t>421 х 473</t>
  </si>
  <si>
    <t>421 х 487</t>
  </si>
  <si>
    <t>421 х 495</t>
  </si>
  <si>
    <t>421 х 515</t>
  </si>
  <si>
    <t>421 х 543</t>
  </si>
  <si>
    <t>А-300-0,63</t>
  </si>
  <si>
    <t>А-300-1,0</t>
  </si>
  <si>
    <t>А-300-1,6</t>
  </si>
  <si>
    <t>А-300-2,5</t>
  </si>
  <si>
    <t>А-300-4,0</t>
  </si>
  <si>
    <t>А-400-0,63</t>
  </si>
  <si>
    <t>А-400-1,0</t>
  </si>
  <si>
    <t>А-400-1,6</t>
  </si>
  <si>
    <t>А-400-2,5</t>
  </si>
  <si>
    <t>А-400-4,0</t>
  </si>
  <si>
    <t>А-250-0,63</t>
  </si>
  <si>
    <t>А-250-1,6</t>
  </si>
  <si>
    <t>А-250-2,5</t>
  </si>
  <si>
    <t>А-250-4,0</t>
  </si>
  <si>
    <t>Кол-во в пакете (шт.)</t>
  </si>
  <si>
    <t>Прокладки из резины ТМКЩ</t>
  </si>
  <si>
    <t>Прокладки из паронита общего назначения Пон-б</t>
  </si>
  <si>
    <t>Материал: паронит общего назначения  Пон-б 2мм</t>
  </si>
  <si>
    <t>Прокладки плоские эластичные ГОСТ 15180-86</t>
  </si>
  <si>
    <t>Цена опт/руб</t>
  </si>
  <si>
    <t>Цена розн/руб</t>
  </si>
  <si>
    <t xml:space="preserve">Цена розн/руб </t>
  </si>
  <si>
    <t xml:space="preserve">Московская обл.                                                г. Долгопрудный                                            ул. Зелёная д.1                                              тел. +7 495 526-68-26 мнк. www.promresurs.ru </t>
  </si>
  <si>
    <t>Материал: паронит общего назначения Пон-б</t>
  </si>
  <si>
    <t>264 х 318</t>
  </si>
  <si>
    <t>264 х 327</t>
  </si>
  <si>
    <t>264 х 338</t>
  </si>
  <si>
    <t>264 х 350</t>
  </si>
  <si>
    <t>ПРОКЛАДКИ НА РАДИАТОР ОТОПЛЕНИЯ</t>
  </si>
  <si>
    <t>Материал: паронит маслобензостойкий ПМБ 2мм</t>
  </si>
  <si>
    <t>Уплотнительные материалы фирмы VICTOR REINZ                                                                                                                                                                                               Исполнение прокладок  любой сложности под заказ
На немецком оборудовании и по новейшим немецким технологиям!</t>
  </si>
  <si>
    <t>Материал: фторопласт -4 (Ф-4/PTFE) толщина 2мм.</t>
  </si>
  <si>
    <t>Условное давление(кгс/см2)</t>
  </si>
  <si>
    <t>Ру 1-1,2; Ру 6,3</t>
  </si>
  <si>
    <t>А-10-1/2,5; А-10-6,3</t>
  </si>
  <si>
    <t>цены указаны 
без НДС
 действуют 
с 27.09.2016г</t>
  </si>
  <si>
    <t>Ру 10; Ру 16; Ру 25; Ру 40</t>
  </si>
  <si>
    <t>А-10-10; А-10-16; А-10-25; А-10-40</t>
  </si>
  <si>
    <t>А-15-1/2,5; А-15-6,3</t>
  </si>
  <si>
    <t>А-15-10; А-15-16; А-15-25; А-15-40</t>
  </si>
  <si>
    <t>А-20-1/2,5; А-20-6,3</t>
  </si>
  <si>
    <t>А-20-10; А-20-16; А-20-25; А-20-40</t>
  </si>
  <si>
    <t>А-25-1/2,5; А-25-6,3</t>
  </si>
  <si>
    <t>А-25-10; А-25-16; А-25-25; А-25-40</t>
  </si>
  <si>
    <t>А-32-1/2,5; А-32-6,3</t>
  </si>
  <si>
    <t>А-32-10; А-32-16; А-32-25; А-32-40</t>
  </si>
  <si>
    <t>А-40-1/2,5; А-40-6,3</t>
  </si>
  <si>
    <t>А-40-10; А-40-16; А-40-25; А-40-40</t>
  </si>
  <si>
    <t>А-50-1/2,5; А-50-6,3</t>
  </si>
  <si>
    <t>А-50-10; А-50-16; А-50-25; А-50-40</t>
  </si>
  <si>
    <t>А-65-1/2,5; А-65-6,3</t>
  </si>
  <si>
    <t>А-65-10; А-65-16; А-65-25; А-65-40</t>
  </si>
  <si>
    <t>А-80-1/2,5; А-80-6,3</t>
  </si>
  <si>
    <t>А-80-10; А-80-16; А-80-25; А-80-40</t>
  </si>
  <si>
    <t>А-100-1/2,5; А-100-6,3</t>
  </si>
  <si>
    <t>А-100-10; А-100-16; А-100-25; А-100-40</t>
  </si>
  <si>
    <t>А-125-1/2,5; А-125-6,3</t>
  </si>
  <si>
    <t>А-125-10; А-125-16; А-125-25; А-125-40</t>
  </si>
  <si>
    <t>А-150-1/2,5; А-150-6,3</t>
  </si>
  <si>
    <t>Ру 25; Ру 40</t>
  </si>
  <si>
    <t>Ру 10; Ру 16</t>
  </si>
  <si>
    <t>А-150-25; А-150-40</t>
  </si>
  <si>
    <t>А-150-10; А-150-16</t>
  </si>
  <si>
    <t>Ру 40</t>
  </si>
  <si>
    <t xml:space="preserve"> А-150-40</t>
  </si>
  <si>
    <t>Максимальный проход Ду 800мм</t>
  </si>
  <si>
    <t xml:space="preserve">Материал: фторопласт -4 (Ф-4/PTFE) </t>
  </si>
  <si>
    <t>толщина</t>
  </si>
  <si>
    <t>1мм</t>
  </si>
  <si>
    <t>2мм</t>
  </si>
  <si>
    <t>Ру 1-1,2; Ру 6,3Ру 10; Ру 16; Ру 25; Ру 40; Ру 63; Ру 100</t>
  </si>
  <si>
    <t>Прокладки плоские для фланца ГОСТ 12815, 12820, 12821 Исполнение 8,9 Шип-паз (Г)</t>
  </si>
  <si>
    <t>Ру 1-1,2; Ру 6,3Ру 10; Ру 16; Ру 25; Ру 40; Ру 63; Ру 100; Ру 160; Ру 200</t>
  </si>
  <si>
    <t>Ду175</t>
  </si>
  <si>
    <t>Максимальный проход Ду 500мм</t>
  </si>
  <si>
    <t>Прокладки плоские для фланца ГОСТ 12815, 12820, 12821 Исполнение 1 Соединительный выступ (А)</t>
  </si>
  <si>
    <t>Прокладки плоские для фланца ГОСТ 12815, 12820, 12821 Исполнение 2,3 Выступ-Впадина (Б)</t>
  </si>
  <si>
    <t>Материал: фторопласт -4 (Ф-4/PTFE) толщина 2мм</t>
  </si>
  <si>
    <t>Ру 1-1,2; Ру 6,3Ру 10; Ру 16; Ру 25; Ру 40; Ру 63; Ру 100; Ру 160</t>
  </si>
  <si>
    <t>Б-10-1/2,5; Б-10-6,3; Б-10-10; Б-10-16; Б-10-25; Б-10-40; Б-10-63; Б-10-100</t>
  </si>
  <si>
    <t>Б-10-1/2,5; Б-10-6,3; Б-10-10; Б-10-16; Б-10-25; Б-10-40; Б-10-63; Б-10-100; Б-10-160</t>
  </si>
  <si>
    <t>Б-15-1/2,5; Б-15-6,3; Б-15-10; Б-15-16; Б-15-25; Б-15-40; Б-15-63; Б-15-100; Б-15-160</t>
  </si>
  <si>
    <t>Б-20-1/2,5; Б-20-6,3; Б-20-10; Б-20-16; Б-20-25; Б-20-40; Б-20-63; Б-20-100; Б-20-160</t>
  </si>
  <si>
    <t>Б-25-1/2,5; Б-25-6,3; Б-25-10; Б-25-16; Б-25-25; Б-25-40; Б-25-63; Б-25-100; Б-25-160</t>
  </si>
  <si>
    <t>Б-32-1/2,5; Б-32-6,3; Б-32-10; Б-32-16; Б-32-25; Б-32-40; Б-32-63; Б-32-100; Б-32-160</t>
  </si>
  <si>
    <t>Б-40-1/2,5; Б-40-6,3; Б-40-10; Б-40-16; Б-40-25; Б-40-40; Б-40-63; Б-40-100; Б-40-160</t>
  </si>
  <si>
    <t>Б-65-1/2,5; Б-65-6,3; Б-65-10; Б-65-16; Б-65-25; Б-65-40; Б-65-63; Б-65-100; Б-65-160</t>
  </si>
  <si>
    <t>Б-80-1/2,5; Б-80-6,3; Б-80-10; Б-80-16; Б-80-25; Б-80-40; Б-80-63; Б-80-100; Б-80-160</t>
  </si>
  <si>
    <t>Б-100-1/2,5; Б-100-6,3; Б-100-10; Б-100-16; Б-100-25; Б-100-40; Б-100-63; Б-100-100; Б-100-160</t>
  </si>
  <si>
    <t>Б-125-1/2,5; Б-125-6,3; Б-125-10; Б-125-16; Б-125-25; Б-10-40; Б-10-63; Б-10-100; Б-10-160</t>
  </si>
  <si>
    <t>Б-150-1/2,5; Б-10-6,3; Б-150-10; Б-150-16; Б-150-25; Б-150-40; Б-150-63; Б-150-100; Б-150-160</t>
  </si>
  <si>
    <t>Б-175-1/2,5; Б-175-6,3; Б-175-10; Б-175-16; Б-175-25; Б-175-40; Б-175-63; Б-175-100; Б-175-160</t>
  </si>
  <si>
    <t>Б-200-1/2,5; Б-200-6,3; Б-200-10; Б-200-16; Б-200-25; Б-200-40; Б-200-63; Б-200-100; Б-200-160</t>
  </si>
  <si>
    <t>Материал: техпластина резиновая  ТМКЩ-С 2мм</t>
  </si>
  <si>
    <t>цены указаны 
без НДС
 действуют 
с 17.08.2017г</t>
  </si>
  <si>
    <t xml:space="preserve">Цена VIP/руб </t>
  </si>
  <si>
    <t>цены указаны 
без НДС
 действуют 
с 15.08.2017г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</si>
</sst>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22"/>
      <color theme="3" tint="-0.499984740745262"/>
      <name val="Times New Roman"/>
      <family val="1"/>
      <charset val="204"/>
    </font>
    <font>
      <b/>
      <sz val="16"/>
      <color theme="3" tint="-0.499984740745262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b/>
      <sz val="11"/>
      <color theme="3" tint="-0.499984740745262"/>
      <name val="Times New Roman"/>
      <family val="1"/>
      <charset val="204"/>
    </font>
    <font>
      <b/>
      <sz val="12"/>
      <color theme="3" tint="-0.49998474074526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5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1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center"/>
    </xf>
    <xf numFmtId="0" fontId="1" fillId="4" borderId="1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3" borderId="1" xfId="0" applyNumberFormat="1" applyFill="1" applyBorder="1" applyAlignment="1">
      <alignment horizontal="right"/>
    </xf>
    <xf numFmtId="2" fontId="0" fillId="4" borderId="3" xfId="0" applyNumberFormat="1" applyFill="1" applyBorder="1" applyAlignment="1">
      <alignment horizontal="right" vertical="center"/>
    </xf>
    <xf numFmtId="2" fontId="0" fillId="4" borderId="29" xfId="0" applyNumberFormat="1" applyFill="1" applyBorder="1" applyAlignment="1">
      <alignment horizontal="right" vertical="center"/>
    </xf>
    <xf numFmtId="0" fontId="1" fillId="4" borderId="18" xfId="0" applyFont="1" applyFill="1" applyBorder="1" applyAlignment="1">
      <alignment horizontal="center"/>
    </xf>
    <xf numFmtId="2" fontId="0" fillId="3" borderId="17" xfId="0" applyNumberFormat="1" applyFill="1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4" xfId="0" applyFill="1" applyBorder="1" applyAlignment="1">
      <alignment horizontal="center" vertical="center"/>
    </xf>
    <xf numFmtId="0" fontId="0" fillId="0" borderId="0" xfId="0" applyBorder="1" applyAlignment="1"/>
    <xf numFmtId="0" fontId="0" fillId="2" borderId="14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right" wrapText="1"/>
    </xf>
    <xf numFmtId="2" fontId="0" fillId="2" borderId="1" xfId="0" applyNumberFormat="1" applyFill="1" applyBorder="1" applyAlignment="1">
      <alignment horizontal="right" wrapText="1"/>
    </xf>
    <xf numFmtId="0" fontId="0" fillId="2" borderId="15" xfId="0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right" wrapText="1"/>
    </xf>
    <xf numFmtId="2" fontId="0" fillId="2" borderId="5" xfId="0" applyNumberFormat="1" applyFill="1" applyBorder="1" applyAlignment="1">
      <alignment horizontal="right" wrapText="1"/>
    </xf>
    <xf numFmtId="0" fontId="0" fillId="2" borderId="15" xfId="0" applyFill="1" applyBorder="1" applyAlignment="1">
      <alignment horizontal="center" vertical="center"/>
    </xf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2" fontId="0" fillId="2" borderId="5" xfId="0" applyNumberFormat="1" applyFill="1" applyBorder="1" applyAlignment="1">
      <alignment horizontal="right"/>
    </xf>
    <xf numFmtId="0" fontId="0" fillId="2" borderId="14" xfId="0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right" wrapText="1"/>
    </xf>
    <xf numFmtId="2" fontId="0" fillId="0" borderId="5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1" fillId="0" borderId="2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0" fillId="3" borderId="41" xfId="0" applyFill="1" applyBorder="1"/>
    <xf numFmtId="2" fontId="0" fillId="3" borderId="41" xfId="0" applyNumberFormat="1" applyFill="1" applyBorder="1" applyAlignment="1">
      <alignment horizontal="right"/>
    </xf>
    <xf numFmtId="0" fontId="0" fillId="3" borderId="23" xfId="0" applyFill="1" applyBorder="1"/>
    <xf numFmtId="2" fontId="0" fillId="3" borderId="23" xfId="0" applyNumberFormat="1" applyFill="1" applyBorder="1" applyAlignment="1">
      <alignment horizontal="right"/>
    </xf>
    <xf numFmtId="2" fontId="0" fillId="3" borderId="46" xfId="0" applyNumberFormat="1" applyFill="1" applyBorder="1" applyAlignment="1">
      <alignment horizontal="right"/>
    </xf>
    <xf numFmtId="2" fontId="0" fillId="3" borderId="47" xfId="0" applyNumberFormat="1" applyFill="1" applyBorder="1" applyAlignment="1">
      <alignment horizontal="right"/>
    </xf>
    <xf numFmtId="2" fontId="0" fillId="3" borderId="48" xfId="0" applyNumberFormat="1" applyFill="1" applyBorder="1" applyAlignment="1">
      <alignment horizontal="right"/>
    </xf>
    <xf numFmtId="0" fontId="0" fillId="3" borderId="23" xfId="0" applyFill="1" applyBorder="1" applyAlignment="1">
      <alignment horizontal="left"/>
    </xf>
    <xf numFmtId="0" fontId="0" fillId="0" borderId="0" xfId="0" applyBorder="1" applyAlignment="1">
      <alignment horizontal="center"/>
    </xf>
    <xf numFmtId="2" fontId="0" fillId="3" borderId="56" xfId="0" applyNumberFormat="1" applyFill="1" applyBorder="1" applyAlignment="1">
      <alignment horizontal="right"/>
    </xf>
    <xf numFmtId="2" fontId="0" fillId="3" borderId="8" xfId="0" applyNumberFormat="1" applyFill="1" applyBorder="1" applyAlignment="1">
      <alignment horizontal="right"/>
    </xf>
    <xf numFmtId="0" fontId="0" fillId="2" borderId="58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0" borderId="0" xfId="0" applyBorder="1" applyAlignment="1"/>
    <xf numFmtId="0" fontId="1" fillId="0" borderId="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3" borderId="2" xfId="0" applyFill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0" fillId="5" borderId="35" xfId="1" applyFont="1" applyFill="1" applyBorder="1" applyAlignment="1" applyProtection="1">
      <alignment horizontal="center" vertical="center" wrapText="1"/>
    </xf>
    <xf numFmtId="0" fontId="10" fillId="5" borderId="36" xfId="1" applyFont="1" applyFill="1" applyBorder="1" applyAlignment="1" applyProtection="1">
      <alignment horizontal="center" vertical="center" wrapText="1"/>
    </xf>
    <xf numFmtId="0" fontId="10" fillId="5" borderId="37" xfId="1" applyFont="1" applyFill="1" applyBorder="1" applyAlignment="1" applyProtection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 applyAlignment="1"/>
    <xf numFmtId="0" fontId="0" fillId="0" borderId="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2" borderId="5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6" xfId="1" applyFont="1" applyBorder="1" applyAlignment="1" applyProtection="1">
      <alignment horizontal="center" vertical="center" wrapText="1"/>
    </xf>
    <xf numFmtId="0" fontId="4" fillId="0" borderId="8" xfId="1" applyFont="1" applyBorder="1" applyAlignment="1" applyProtection="1">
      <alignment horizontal="center" vertical="center" wrapText="1"/>
    </xf>
    <xf numFmtId="0" fontId="4" fillId="0" borderId="9" xfId="1" applyFont="1" applyBorder="1" applyAlignment="1" applyProtection="1">
      <alignment horizontal="center" vertical="center" wrapText="1"/>
    </xf>
    <xf numFmtId="0" fontId="4" fillId="0" borderId="10" xfId="1" applyFont="1" applyBorder="1" applyAlignment="1" applyProtection="1">
      <alignment horizontal="center" vertical="center" wrapText="1"/>
    </xf>
    <xf numFmtId="0" fontId="4" fillId="0" borderId="11" xfId="1" applyFont="1" applyBorder="1" applyAlignment="1" applyProtection="1">
      <alignment horizontal="center" vertical="center" wrapText="1"/>
    </xf>
    <xf numFmtId="0" fontId="4" fillId="0" borderId="13" xfId="1" applyFont="1" applyBorder="1" applyAlignment="1" applyProtection="1">
      <alignment horizontal="center" vertical="center" wrapText="1"/>
    </xf>
    <xf numFmtId="0" fontId="9" fillId="6" borderId="35" xfId="1" applyFont="1" applyFill="1" applyBorder="1" applyAlignment="1" applyProtection="1">
      <alignment horizontal="center" vertical="center" wrapText="1"/>
    </xf>
    <xf numFmtId="0" fontId="9" fillId="6" borderId="36" xfId="1" applyFont="1" applyFill="1" applyBorder="1" applyAlignment="1" applyProtection="1">
      <alignment horizontal="center" vertical="center" wrapText="1"/>
    </xf>
    <xf numFmtId="0" fontId="9" fillId="6" borderId="37" xfId="1" applyFont="1" applyFill="1" applyBorder="1" applyAlignment="1" applyProtection="1">
      <alignment horizontal="center" vertical="center" wrapText="1"/>
    </xf>
    <xf numFmtId="0" fontId="9" fillId="3" borderId="6" xfId="1" applyFont="1" applyFill="1" applyBorder="1" applyAlignment="1" applyProtection="1">
      <alignment horizontal="center" vertical="center" wrapText="1"/>
    </xf>
    <xf numFmtId="0" fontId="9" fillId="3" borderId="7" xfId="1" applyFont="1" applyFill="1" applyBorder="1" applyAlignment="1" applyProtection="1">
      <alignment horizontal="center" vertical="center" wrapText="1"/>
    </xf>
    <xf numFmtId="0" fontId="9" fillId="3" borderId="8" xfId="1" applyFont="1" applyFill="1" applyBorder="1" applyAlignment="1" applyProtection="1">
      <alignment horizontal="center" vertical="center" wrapText="1"/>
    </xf>
    <xf numFmtId="0" fontId="9" fillId="3" borderId="9" xfId="1" applyFont="1" applyFill="1" applyBorder="1" applyAlignment="1" applyProtection="1">
      <alignment horizontal="center" vertical="center" wrapText="1"/>
    </xf>
    <xf numFmtId="0" fontId="9" fillId="3" borderId="0" xfId="1" applyFont="1" applyFill="1" applyBorder="1" applyAlignment="1" applyProtection="1">
      <alignment horizontal="center" vertical="center" wrapText="1"/>
    </xf>
    <xf numFmtId="0" fontId="9" fillId="3" borderId="10" xfId="1" applyFont="1" applyFill="1" applyBorder="1" applyAlignment="1" applyProtection="1">
      <alignment horizontal="center" vertical="center" wrapText="1"/>
    </xf>
    <xf numFmtId="0" fontId="9" fillId="3" borderId="11" xfId="1" applyFont="1" applyFill="1" applyBorder="1" applyAlignment="1" applyProtection="1">
      <alignment horizontal="center" vertical="center" wrapText="1"/>
    </xf>
    <xf numFmtId="0" fontId="9" fillId="3" borderId="12" xfId="1" applyFont="1" applyFill="1" applyBorder="1" applyAlignment="1" applyProtection="1">
      <alignment horizontal="center" vertical="center" wrapText="1"/>
    </xf>
    <xf numFmtId="0" fontId="9" fillId="3" borderId="13" xfId="1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5" fillId="5" borderId="26" xfId="1" applyFont="1" applyFill="1" applyBorder="1" applyAlignment="1" applyProtection="1">
      <alignment horizontal="center" vertical="center" wrapText="1"/>
    </xf>
    <xf numFmtId="0" fontId="0" fillId="5" borderId="27" xfId="0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5" borderId="26" xfId="1" applyFont="1" applyFill="1" applyBorder="1" applyAlignment="1" applyProtection="1">
      <alignment horizontal="center" vertical="center"/>
    </xf>
    <xf numFmtId="0" fontId="5" fillId="5" borderId="27" xfId="1" applyFont="1" applyFill="1" applyBorder="1" applyAlignment="1" applyProtection="1">
      <alignment horizontal="center" vertical="center"/>
    </xf>
    <xf numFmtId="0" fontId="5" fillId="5" borderId="28" xfId="1" applyFont="1" applyFill="1" applyBorder="1" applyAlignment="1" applyProtection="1">
      <alignment horizontal="center" vertical="center"/>
    </xf>
    <xf numFmtId="0" fontId="7" fillId="5" borderId="26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wrapText="1"/>
    </xf>
    <xf numFmtId="0" fontId="7" fillId="5" borderId="28" xfId="0" applyFont="1" applyFill="1" applyBorder="1" applyAlignment="1">
      <alignment wrapText="1"/>
    </xf>
    <xf numFmtId="0" fontId="3" fillId="5" borderId="9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5" borderId="6" xfId="1" applyFont="1" applyFill="1" applyBorder="1" applyAlignment="1" applyProtection="1">
      <alignment horizontal="right" vertical="center" wrapText="1"/>
    </xf>
    <xf numFmtId="0" fontId="9" fillId="5" borderId="7" xfId="1" applyFont="1" applyFill="1" applyBorder="1" applyAlignment="1" applyProtection="1">
      <alignment horizontal="right" vertical="center" wrapText="1"/>
    </xf>
    <xf numFmtId="0" fontId="9" fillId="5" borderId="8" xfId="1" applyFont="1" applyFill="1" applyBorder="1" applyAlignment="1" applyProtection="1">
      <alignment horizontal="right" vertical="center" wrapText="1"/>
    </xf>
    <xf numFmtId="0" fontId="9" fillId="5" borderId="9" xfId="1" applyFont="1" applyFill="1" applyBorder="1" applyAlignment="1" applyProtection="1">
      <alignment horizontal="right" vertical="center" wrapText="1"/>
    </xf>
    <xf numFmtId="0" fontId="9" fillId="5" borderId="0" xfId="1" applyFont="1" applyFill="1" applyBorder="1" applyAlignment="1" applyProtection="1">
      <alignment horizontal="right" vertical="center" wrapText="1"/>
    </xf>
    <xf numFmtId="0" fontId="9" fillId="5" borderId="10" xfId="1" applyFont="1" applyFill="1" applyBorder="1" applyAlignment="1" applyProtection="1">
      <alignment horizontal="right" vertical="center" wrapText="1"/>
    </xf>
    <xf numFmtId="0" fontId="9" fillId="5" borderId="11" xfId="1" applyFont="1" applyFill="1" applyBorder="1" applyAlignment="1" applyProtection="1">
      <alignment horizontal="right" vertical="center" wrapText="1"/>
    </xf>
    <xf numFmtId="0" fontId="9" fillId="5" borderId="12" xfId="1" applyFont="1" applyFill="1" applyBorder="1" applyAlignment="1" applyProtection="1">
      <alignment horizontal="right" vertical="center" wrapText="1"/>
    </xf>
    <xf numFmtId="0" fontId="9" fillId="5" borderId="13" xfId="1" applyFont="1" applyFill="1" applyBorder="1" applyAlignment="1" applyProtection="1">
      <alignment horizontal="right" vertical="center" wrapText="1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" borderId="42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10" fillId="5" borderId="26" xfId="1" applyFont="1" applyFill="1" applyBorder="1" applyAlignment="1" applyProtection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0" fillId="3" borderId="24" xfId="0" applyFill="1" applyBorder="1" applyAlignment="1">
      <alignment horizontal="center" wrapText="1"/>
    </xf>
    <xf numFmtId="0" fontId="0" fillId="3" borderId="25" xfId="0" applyFill="1" applyBorder="1" applyAlignment="1">
      <alignment horizontal="center" wrapText="1"/>
    </xf>
    <xf numFmtId="0" fontId="0" fillId="0" borderId="4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/>
    <xf numFmtId="0" fontId="0" fillId="3" borderId="2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27" xfId="0" applyBorder="1" applyAlignment="1"/>
    <xf numFmtId="0" fontId="0" fillId="0" borderId="28" xfId="0" applyBorder="1" applyAlignment="1"/>
    <xf numFmtId="0" fontId="0" fillId="3" borderId="51" xfId="0" applyFill="1" applyBorder="1" applyAlignment="1">
      <alignment horizontal="center" wrapText="1"/>
    </xf>
    <xf numFmtId="0" fontId="0" fillId="3" borderId="52" xfId="0" applyFill="1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2" fontId="0" fillId="3" borderId="49" xfId="0" applyNumberFormat="1" applyFill="1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3" borderId="49" xfId="0" applyFill="1" applyBorder="1" applyAlignment="1">
      <alignment wrapText="1"/>
    </xf>
    <xf numFmtId="0" fontId="0" fillId="0" borderId="50" xfId="0" applyBorder="1" applyAlignment="1">
      <alignment wrapText="1"/>
    </xf>
    <xf numFmtId="2" fontId="0" fillId="3" borderId="56" xfId="0" applyNumberFormat="1" applyFill="1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2" fontId="0" fillId="3" borderId="57" xfId="0" applyNumberFormat="1" applyFill="1" applyBorder="1" applyAlignment="1">
      <alignment horizontal="right" vertical="center"/>
    </xf>
    <xf numFmtId="0" fontId="0" fillId="3" borderId="51" xfId="0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2" fontId="0" fillId="3" borderId="33" xfId="0" applyNumberFormat="1" applyFill="1" applyBorder="1" applyAlignment="1">
      <alignment horizontal="right" vertical="center"/>
    </xf>
    <xf numFmtId="0" fontId="0" fillId="3" borderId="33" xfId="0" applyFill="1" applyBorder="1" applyAlignment="1">
      <alignment wrapText="1"/>
    </xf>
    <xf numFmtId="0" fontId="0" fillId="3" borderId="38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2" fontId="0" fillId="2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0" fillId="0" borderId="17" xfId="0" applyNumberFormat="1" applyBorder="1"/>
    <xf numFmtId="2" fontId="0" fillId="2" borderId="17" xfId="0" applyNumberFormat="1" applyFill="1" applyBorder="1"/>
    <xf numFmtId="2" fontId="0" fillId="2" borderId="17" xfId="0" applyNumberFormat="1" applyFill="1" applyBorder="1" applyAlignment="1">
      <alignment horizontal="right"/>
    </xf>
    <xf numFmtId="0" fontId="6" fillId="5" borderId="27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0" fillId="0" borderId="0" xfId="0"/>
    <xf numFmtId="0" fontId="0" fillId="0" borderId="12" xfId="0" applyBorder="1"/>
    <xf numFmtId="0" fontId="0" fillId="0" borderId="8" xfId="0" applyBorder="1"/>
    <xf numFmtId="0" fontId="0" fillId="0" borderId="10" xfId="0" applyBorder="1"/>
    <xf numFmtId="0" fontId="0" fillId="0" borderId="13" xfId="0" applyBorder="1"/>
    <xf numFmtId="2" fontId="0" fillId="0" borderId="17" xfId="0" applyNumberFormat="1" applyBorder="1" applyAlignment="1">
      <alignment horizontal="center"/>
    </xf>
    <xf numFmtId="0" fontId="1" fillId="3" borderId="26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2" fontId="1" fillId="2" borderId="32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2" borderId="17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12" fillId="5" borderId="35" xfId="0" applyFont="1" applyFill="1" applyBorder="1" applyAlignment="1">
      <alignment horizontal="center" wrapText="1"/>
    </xf>
    <xf numFmtId="0" fontId="12" fillId="5" borderId="36" xfId="0" applyFont="1" applyFill="1" applyBorder="1" applyAlignment="1">
      <alignment horizontal="center" wrapText="1"/>
    </xf>
    <xf numFmtId="0" fontId="12" fillId="5" borderId="37" xfId="0" applyFont="1" applyFill="1" applyBorder="1" applyAlignment="1">
      <alignment horizontal="center" wrapText="1"/>
    </xf>
    <xf numFmtId="0" fontId="0" fillId="0" borderId="7" xfId="0" applyBorder="1"/>
    <xf numFmtId="0" fontId="0" fillId="0" borderId="9" xfId="0" applyBorder="1"/>
    <xf numFmtId="0" fontId="0" fillId="0" borderId="11" xfId="0" applyBorder="1"/>
    <xf numFmtId="2" fontId="0" fillId="2" borderId="17" xfId="0" applyNumberFormat="1" applyFill="1" applyBorder="1" applyAlignment="1">
      <alignment horizontal="center"/>
    </xf>
    <xf numFmtId="2" fontId="0" fillId="3" borderId="23" xfId="0" applyNumberForma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1409701</xdr:colOff>
      <xdr:row>2</xdr:row>
      <xdr:rowOff>742950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333375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533624</xdr:colOff>
      <xdr:row>51</xdr:row>
      <xdr:rowOff>55302</xdr:rowOff>
    </xdr:from>
    <xdr:to>
      <xdr:col>6</xdr:col>
      <xdr:colOff>9525</xdr:colOff>
      <xdr:row>51</xdr:row>
      <xdr:rowOff>1666875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57674" y="10637577"/>
          <a:ext cx="4609876" cy="1611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0</xdr:row>
      <xdr:rowOff>19050</xdr:rowOff>
    </xdr:from>
    <xdr:to>
      <xdr:col>5</xdr:col>
      <xdr:colOff>895351</xdr:colOff>
      <xdr:row>3</xdr:row>
      <xdr:rowOff>0</xdr:rowOff>
    </xdr:to>
    <xdr:pic>
      <xdr:nvPicPr>
        <xdr:cNvPr id="5" name="Рисунок 4" descr="image8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314825" y="19050"/>
          <a:ext cx="2733676" cy="1123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1409701</xdr:colOff>
      <xdr:row>2</xdr:row>
      <xdr:rowOff>742950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333375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19049</xdr:colOff>
      <xdr:row>29</xdr:row>
      <xdr:rowOff>32808</xdr:rowOff>
    </xdr:from>
    <xdr:to>
      <xdr:col>6</xdr:col>
      <xdr:colOff>466724</xdr:colOff>
      <xdr:row>42</xdr:row>
      <xdr:rowOff>171450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24449" y="7109883"/>
          <a:ext cx="3000375" cy="2615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0</xdr:row>
      <xdr:rowOff>19050</xdr:rowOff>
    </xdr:from>
    <xdr:to>
      <xdr:col>5</xdr:col>
      <xdr:colOff>923925</xdr:colOff>
      <xdr:row>3</xdr:row>
      <xdr:rowOff>0</xdr:rowOff>
    </xdr:to>
    <xdr:pic>
      <xdr:nvPicPr>
        <xdr:cNvPr id="5" name="Рисунок 4" descr="image8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314825" y="19050"/>
          <a:ext cx="2533650" cy="1123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1409701</xdr:colOff>
      <xdr:row>2</xdr:row>
      <xdr:rowOff>742950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29432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9524</xdr:colOff>
      <xdr:row>0</xdr:row>
      <xdr:rowOff>19050</xdr:rowOff>
    </xdr:from>
    <xdr:to>
      <xdr:col>7</xdr:col>
      <xdr:colOff>19049</xdr:colOff>
      <xdr:row>3</xdr:row>
      <xdr:rowOff>0</xdr:rowOff>
    </xdr:to>
    <xdr:pic>
      <xdr:nvPicPr>
        <xdr:cNvPr id="4" name="Рисунок 3" descr="image8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05299" y="19050"/>
          <a:ext cx="2790825" cy="11239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1409701</xdr:colOff>
      <xdr:row>2</xdr:row>
      <xdr:rowOff>742950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29432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28575</xdr:colOff>
      <xdr:row>0</xdr:row>
      <xdr:rowOff>0</xdr:rowOff>
    </xdr:from>
    <xdr:to>
      <xdr:col>5</xdr:col>
      <xdr:colOff>914401</xdr:colOff>
      <xdr:row>2</xdr:row>
      <xdr:rowOff>733425</xdr:rowOff>
    </xdr:to>
    <xdr:pic>
      <xdr:nvPicPr>
        <xdr:cNvPr id="6" name="Рисунок 5" descr="image8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33875" y="0"/>
          <a:ext cx="2743201" cy="11239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1</xdr:col>
      <xdr:colOff>2028824</xdr:colOff>
      <xdr:row>2</xdr:row>
      <xdr:rowOff>742950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0"/>
          <a:ext cx="3448049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771524</xdr:colOff>
      <xdr:row>2</xdr:row>
      <xdr:rowOff>733425</xdr:rowOff>
    </xdr:to>
    <xdr:pic>
      <xdr:nvPicPr>
        <xdr:cNvPr id="5" name="Рисунок 4" descr="image8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48175" y="0"/>
          <a:ext cx="1819274" cy="11239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1</xdr:col>
      <xdr:colOff>2028824</xdr:colOff>
      <xdr:row>2</xdr:row>
      <xdr:rowOff>742950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0"/>
          <a:ext cx="3181349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1123949</xdr:colOff>
      <xdr:row>2</xdr:row>
      <xdr:rowOff>733425</xdr:rowOff>
    </xdr:to>
    <xdr:pic>
      <xdr:nvPicPr>
        <xdr:cNvPr id="3" name="Рисунок 2" descr="image8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24375" y="0"/>
          <a:ext cx="1219199" cy="11239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1</xdr:col>
      <xdr:colOff>2028824</xdr:colOff>
      <xdr:row>2</xdr:row>
      <xdr:rowOff>742950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0"/>
          <a:ext cx="2952749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514349</xdr:colOff>
      <xdr:row>2</xdr:row>
      <xdr:rowOff>733425</xdr:rowOff>
    </xdr:to>
    <xdr:pic>
      <xdr:nvPicPr>
        <xdr:cNvPr id="3" name="Рисунок 2" descr="image8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19575" y="0"/>
          <a:ext cx="1819274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workbookViewId="0">
      <selection activeCell="H1" sqref="A1:XFD3"/>
    </sheetView>
  </sheetViews>
  <sheetFormatPr defaultRowHeight="15"/>
  <cols>
    <col min="1" max="1" width="28.85546875" style="5" customWidth="1"/>
    <col min="2" max="2" width="15.28515625" style="2" customWidth="1"/>
    <col min="3" max="3" width="20.42578125" style="6" customWidth="1"/>
    <col min="4" max="4" width="13.7109375" style="2" customWidth="1"/>
    <col min="5" max="5" width="14" style="2" customWidth="1"/>
    <col min="6" max="6" width="13.5703125" style="7" bestFit="1" customWidth="1"/>
    <col min="7" max="7" width="15.7109375" customWidth="1"/>
  </cols>
  <sheetData>
    <row r="1" spans="1:9" ht="15.75" customHeight="1">
      <c r="A1" s="108"/>
      <c r="B1" s="109"/>
      <c r="C1" s="114" t="s">
        <v>150</v>
      </c>
      <c r="D1" s="117"/>
      <c r="E1" s="118"/>
      <c r="F1" s="119"/>
      <c r="G1" s="91" t="s">
        <v>222</v>
      </c>
    </row>
    <row r="2" spans="1:9" ht="15" customHeight="1">
      <c r="A2" s="110"/>
      <c r="B2" s="111"/>
      <c r="C2" s="115"/>
      <c r="D2" s="120"/>
      <c r="E2" s="121"/>
      <c r="F2" s="122"/>
      <c r="G2" s="92"/>
    </row>
    <row r="3" spans="1:9" ht="59.25" customHeight="1" thickBot="1">
      <c r="A3" s="112"/>
      <c r="B3" s="113"/>
      <c r="C3" s="116"/>
      <c r="D3" s="123"/>
      <c r="E3" s="124"/>
      <c r="F3" s="125"/>
      <c r="G3" s="93"/>
      <c r="H3" s="2"/>
      <c r="I3" s="2"/>
    </row>
    <row r="4" spans="1:9" ht="18" customHeight="1" thickBot="1">
      <c r="A4" s="127" t="s">
        <v>146</v>
      </c>
      <c r="B4" s="128"/>
      <c r="C4" s="128"/>
      <c r="D4" s="128"/>
      <c r="E4" s="128"/>
      <c r="F4" s="128"/>
      <c r="G4" s="129"/>
      <c r="H4" s="25"/>
      <c r="I4" s="25"/>
    </row>
    <row r="5" spans="1:9" ht="16.5" thickBot="1">
      <c r="A5" s="130" t="s">
        <v>145</v>
      </c>
      <c r="B5" s="131"/>
      <c r="C5" s="131"/>
      <c r="D5" s="131"/>
      <c r="E5" s="214"/>
      <c r="F5" s="131"/>
      <c r="G5" s="132"/>
    </row>
    <row r="6" spans="1:9">
      <c r="A6" s="31" t="s">
        <v>32</v>
      </c>
      <c r="B6" s="32" t="s">
        <v>42</v>
      </c>
      <c r="C6" s="32" t="s">
        <v>41</v>
      </c>
      <c r="D6" s="79" t="s">
        <v>43</v>
      </c>
      <c r="E6" s="216" t="s">
        <v>149</v>
      </c>
      <c r="F6" s="32" t="s">
        <v>147</v>
      </c>
      <c r="G6" s="228" t="s">
        <v>223</v>
      </c>
    </row>
    <row r="7" spans="1:9">
      <c r="A7" s="126" t="s">
        <v>5</v>
      </c>
      <c r="B7" s="33" t="s">
        <v>44</v>
      </c>
      <c r="C7" s="34" t="s">
        <v>45</v>
      </c>
      <c r="D7" s="76" t="s">
        <v>84</v>
      </c>
      <c r="E7" s="218">
        <f>G7*1.15</f>
        <v>2.1044999999999998</v>
      </c>
      <c r="F7" s="35">
        <f>G7*1.1</f>
        <v>2.0130000000000003</v>
      </c>
      <c r="G7" s="35">
        <v>1.83</v>
      </c>
    </row>
    <row r="8" spans="1:9">
      <c r="A8" s="126"/>
      <c r="B8" s="33" t="s">
        <v>46</v>
      </c>
      <c r="C8" s="34" t="s">
        <v>47</v>
      </c>
      <c r="D8" s="76" t="s">
        <v>85</v>
      </c>
      <c r="E8" s="218">
        <f t="shared" ref="E8:E51" si="0">G8*1.15</f>
        <v>2.1044999999999998</v>
      </c>
      <c r="F8" s="35">
        <f t="shared" ref="F8:F51" si="1">G8*1.1</f>
        <v>2.0130000000000003</v>
      </c>
      <c r="G8" s="35">
        <v>1.83</v>
      </c>
    </row>
    <row r="9" spans="1:9">
      <c r="A9" s="126" t="s">
        <v>8</v>
      </c>
      <c r="B9" s="33" t="s">
        <v>44</v>
      </c>
      <c r="C9" s="34" t="s">
        <v>48</v>
      </c>
      <c r="D9" s="76" t="s">
        <v>86</v>
      </c>
      <c r="E9" s="218">
        <f t="shared" si="0"/>
        <v>2.7024999999999997</v>
      </c>
      <c r="F9" s="35">
        <f t="shared" si="1"/>
        <v>2.5850000000000004</v>
      </c>
      <c r="G9" s="35">
        <v>2.35</v>
      </c>
    </row>
    <row r="10" spans="1:9">
      <c r="A10" s="126"/>
      <c r="B10" s="33" t="s">
        <v>46</v>
      </c>
      <c r="C10" s="34" t="s">
        <v>49</v>
      </c>
      <c r="D10" s="76" t="s">
        <v>87</v>
      </c>
      <c r="E10" s="218">
        <f t="shared" si="0"/>
        <v>2.7024999999999997</v>
      </c>
      <c r="F10" s="35">
        <f t="shared" si="1"/>
        <v>2.5850000000000004</v>
      </c>
      <c r="G10" s="35">
        <v>2.35</v>
      </c>
    </row>
    <row r="11" spans="1:9">
      <c r="A11" s="126" t="s">
        <v>11</v>
      </c>
      <c r="B11" s="33" t="s">
        <v>44</v>
      </c>
      <c r="C11" s="34" t="s">
        <v>50</v>
      </c>
      <c r="D11" s="76" t="s">
        <v>88</v>
      </c>
      <c r="E11" s="218">
        <f t="shared" si="0"/>
        <v>3.6799999999999997</v>
      </c>
      <c r="F11" s="35">
        <f t="shared" si="1"/>
        <v>3.5200000000000005</v>
      </c>
      <c r="G11" s="35">
        <v>3.2</v>
      </c>
    </row>
    <row r="12" spans="1:9">
      <c r="A12" s="126"/>
      <c r="B12" s="33" t="s">
        <v>46</v>
      </c>
      <c r="C12" s="34" t="s">
        <v>51</v>
      </c>
      <c r="D12" s="76" t="s">
        <v>89</v>
      </c>
      <c r="E12" s="218">
        <f t="shared" si="0"/>
        <v>3.6799999999999997</v>
      </c>
      <c r="F12" s="35">
        <f t="shared" si="1"/>
        <v>3.5200000000000005</v>
      </c>
      <c r="G12" s="35">
        <v>3.2</v>
      </c>
    </row>
    <row r="13" spans="1:9">
      <c r="A13" s="126" t="s">
        <v>14</v>
      </c>
      <c r="B13" s="33" t="s">
        <v>44</v>
      </c>
      <c r="C13" s="34" t="s">
        <v>52</v>
      </c>
      <c r="D13" s="76" t="s">
        <v>90</v>
      </c>
      <c r="E13" s="218">
        <f t="shared" si="0"/>
        <v>4.6459999999999999</v>
      </c>
      <c r="F13" s="35">
        <f t="shared" si="1"/>
        <v>4.4440000000000008</v>
      </c>
      <c r="G13" s="35">
        <v>4.04</v>
      </c>
    </row>
    <row r="14" spans="1:9">
      <c r="A14" s="126"/>
      <c r="B14" s="33" t="s">
        <v>46</v>
      </c>
      <c r="C14" s="34" t="s">
        <v>53</v>
      </c>
      <c r="D14" s="76" t="s">
        <v>91</v>
      </c>
      <c r="E14" s="218">
        <f t="shared" si="0"/>
        <v>4.6459999999999999</v>
      </c>
      <c r="F14" s="35">
        <f t="shared" si="1"/>
        <v>4.4440000000000008</v>
      </c>
      <c r="G14" s="35">
        <v>4.04</v>
      </c>
    </row>
    <row r="15" spans="1:9">
      <c r="A15" s="126" t="s">
        <v>17</v>
      </c>
      <c r="B15" s="33" t="s">
        <v>44</v>
      </c>
      <c r="C15" s="34" t="s">
        <v>54</v>
      </c>
      <c r="D15" s="76" t="s">
        <v>92</v>
      </c>
      <c r="E15" s="218">
        <f t="shared" si="0"/>
        <v>6.0029999999999992</v>
      </c>
      <c r="F15" s="35">
        <f t="shared" si="1"/>
        <v>5.742</v>
      </c>
      <c r="G15" s="35">
        <v>5.22</v>
      </c>
    </row>
    <row r="16" spans="1:9">
      <c r="A16" s="126"/>
      <c r="B16" s="33" t="s">
        <v>46</v>
      </c>
      <c r="C16" s="34" t="s">
        <v>55</v>
      </c>
      <c r="D16" s="81" t="s">
        <v>93</v>
      </c>
      <c r="E16" s="218">
        <f t="shared" si="0"/>
        <v>6.0029999999999992</v>
      </c>
      <c r="F16" s="35">
        <f t="shared" si="1"/>
        <v>5.742</v>
      </c>
      <c r="G16" s="35">
        <v>5.22</v>
      </c>
    </row>
    <row r="17" spans="1:7">
      <c r="A17" s="126" t="s">
        <v>20</v>
      </c>
      <c r="B17" s="1" t="s">
        <v>44</v>
      </c>
      <c r="C17" s="9" t="s">
        <v>56</v>
      </c>
      <c r="D17" s="88" t="s">
        <v>94</v>
      </c>
      <c r="E17" s="219">
        <f t="shared" si="0"/>
        <v>7.3599999999999994</v>
      </c>
      <c r="F17" s="18">
        <f t="shared" si="1"/>
        <v>7.0400000000000009</v>
      </c>
      <c r="G17" s="18">
        <v>6.4</v>
      </c>
    </row>
    <row r="18" spans="1:7">
      <c r="A18" s="126"/>
      <c r="B18" s="33" t="s">
        <v>46</v>
      </c>
      <c r="C18" s="34" t="s">
        <v>57</v>
      </c>
      <c r="D18" s="76" t="s">
        <v>95</v>
      </c>
      <c r="E18" s="218">
        <f t="shared" si="0"/>
        <v>7.3599999999999994</v>
      </c>
      <c r="F18" s="35">
        <f t="shared" si="1"/>
        <v>7.0400000000000009</v>
      </c>
      <c r="G18" s="35">
        <v>6.4</v>
      </c>
    </row>
    <row r="19" spans="1:7">
      <c r="A19" s="126" t="s">
        <v>23</v>
      </c>
      <c r="B19" s="33" t="s">
        <v>44</v>
      </c>
      <c r="C19" s="34" t="s">
        <v>58</v>
      </c>
      <c r="D19" s="76" t="s">
        <v>96</v>
      </c>
      <c r="E19" s="218">
        <f t="shared" si="0"/>
        <v>10.119999999999999</v>
      </c>
      <c r="F19" s="35">
        <f t="shared" si="1"/>
        <v>9.6800000000000015</v>
      </c>
      <c r="G19" s="35">
        <v>8.8000000000000007</v>
      </c>
    </row>
    <row r="20" spans="1:7">
      <c r="A20" s="126"/>
      <c r="B20" s="33" t="s">
        <v>46</v>
      </c>
      <c r="C20" s="34" t="s">
        <v>59</v>
      </c>
      <c r="D20" s="76" t="s">
        <v>97</v>
      </c>
      <c r="E20" s="218">
        <f t="shared" si="0"/>
        <v>10.119999999999999</v>
      </c>
      <c r="F20" s="35">
        <f t="shared" si="1"/>
        <v>9.6800000000000015</v>
      </c>
      <c r="G20" s="35">
        <v>8.8000000000000007</v>
      </c>
    </row>
    <row r="21" spans="1:7">
      <c r="A21" s="126" t="s">
        <v>60</v>
      </c>
      <c r="B21" s="33" t="s">
        <v>44</v>
      </c>
      <c r="C21" s="34" t="s">
        <v>61</v>
      </c>
      <c r="D21" s="76" t="s">
        <v>98</v>
      </c>
      <c r="E21" s="218">
        <f t="shared" si="0"/>
        <v>13.339999999999998</v>
      </c>
      <c r="F21" s="35">
        <f t="shared" si="1"/>
        <v>12.76</v>
      </c>
      <c r="G21" s="35">
        <v>11.6</v>
      </c>
    </row>
    <row r="22" spans="1:7">
      <c r="A22" s="126"/>
      <c r="B22" s="33" t="s">
        <v>46</v>
      </c>
      <c r="C22" s="34" t="s">
        <v>62</v>
      </c>
      <c r="D22" s="76" t="s">
        <v>99</v>
      </c>
      <c r="E22" s="218">
        <f t="shared" si="0"/>
        <v>13.339999999999998</v>
      </c>
      <c r="F22" s="35">
        <f t="shared" si="1"/>
        <v>12.76</v>
      </c>
      <c r="G22" s="35">
        <v>11.6</v>
      </c>
    </row>
    <row r="23" spans="1:7">
      <c r="A23" s="126" t="s">
        <v>63</v>
      </c>
      <c r="B23" s="1" t="s">
        <v>44</v>
      </c>
      <c r="C23" s="9" t="s">
        <v>64</v>
      </c>
      <c r="D23" s="88" t="s">
        <v>100</v>
      </c>
      <c r="E23" s="219">
        <f t="shared" si="0"/>
        <v>15.295</v>
      </c>
      <c r="F23" s="18">
        <f t="shared" si="1"/>
        <v>14.630000000000003</v>
      </c>
      <c r="G23" s="18">
        <v>13.3</v>
      </c>
    </row>
    <row r="24" spans="1:7">
      <c r="A24" s="126"/>
      <c r="B24" s="33" t="s">
        <v>46</v>
      </c>
      <c r="C24" s="34" t="s">
        <v>65</v>
      </c>
      <c r="D24" s="76" t="s">
        <v>101</v>
      </c>
      <c r="E24" s="218">
        <f t="shared" si="0"/>
        <v>15.295</v>
      </c>
      <c r="F24" s="35">
        <f t="shared" si="1"/>
        <v>14.630000000000003</v>
      </c>
      <c r="G24" s="35">
        <v>13.3</v>
      </c>
    </row>
    <row r="25" spans="1:7">
      <c r="A25" s="126" t="s">
        <v>66</v>
      </c>
      <c r="B25" s="1" t="s">
        <v>44</v>
      </c>
      <c r="C25" s="9" t="s">
        <v>67</v>
      </c>
      <c r="D25" s="75" t="s">
        <v>102</v>
      </c>
      <c r="E25" s="219">
        <f t="shared" si="0"/>
        <v>21.504999999999999</v>
      </c>
      <c r="F25" s="18">
        <f t="shared" si="1"/>
        <v>20.57</v>
      </c>
      <c r="G25" s="18">
        <v>18.7</v>
      </c>
    </row>
    <row r="26" spans="1:7">
      <c r="A26" s="126"/>
      <c r="B26" s="33" t="s">
        <v>68</v>
      </c>
      <c r="C26" s="34" t="s">
        <v>69</v>
      </c>
      <c r="D26" s="76" t="s">
        <v>103</v>
      </c>
      <c r="E26" s="218">
        <f t="shared" si="0"/>
        <v>21.504999999999999</v>
      </c>
      <c r="F26" s="35">
        <f t="shared" si="1"/>
        <v>20.57</v>
      </c>
      <c r="G26" s="35">
        <v>18.7</v>
      </c>
    </row>
    <row r="27" spans="1:7">
      <c r="A27" s="126"/>
      <c r="B27" s="1" t="s">
        <v>70</v>
      </c>
      <c r="C27" s="9" t="s">
        <v>71</v>
      </c>
      <c r="D27" s="88" t="s">
        <v>104</v>
      </c>
      <c r="E27" s="219">
        <f t="shared" si="0"/>
        <v>21.504999999999999</v>
      </c>
      <c r="F27" s="18">
        <f t="shared" si="1"/>
        <v>20.57</v>
      </c>
      <c r="G27" s="18">
        <v>18.7</v>
      </c>
    </row>
    <row r="28" spans="1:7">
      <c r="A28" s="126" t="s">
        <v>72</v>
      </c>
      <c r="B28" s="1" t="s">
        <v>44</v>
      </c>
      <c r="C28" s="9" t="s">
        <v>73</v>
      </c>
      <c r="D28" s="88" t="s">
        <v>105</v>
      </c>
      <c r="E28" s="219">
        <f t="shared" si="0"/>
        <v>25.99</v>
      </c>
      <c r="F28" s="18">
        <f t="shared" si="1"/>
        <v>24.860000000000003</v>
      </c>
      <c r="G28" s="18">
        <v>22.6</v>
      </c>
    </row>
    <row r="29" spans="1:7">
      <c r="A29" s="126"/>
      <c r="B29" s="33" t="s">
        <v>68</v>
      </c>
      <c r="C29" s="34" t="s">
        <v>74</v>
      </c>
      <c r="D29" s="76" t="s">
        <v>106</v>
      </c>
      <c r="E29" s="218">
        <f t="shared" si="0"/>
        <v>25.99</v>
      </c>
      <c r="F29" s="35">
        <f t="shared" si="1"/>
        <v>24.860000000000003</v>
      </c>
      <c r="G29" s="35">
        <v>22.6</v>
      </c>
    </row>
    <row r="30" spans="1:7">
      <c r="A30" s="126"/>
      <c r="B30" s="1" t="s">
        <v>70</v>
      </c>
      <c r="C30" s="9" t="s">
        <v>74</v>
      </c>
      <c r="D30" s="75" t="s">
        <v>107</v>
      </c>
      <c r="E30" s="219">
        <f t="shared" si="0"/>
        <v>25.99</v>
      </c>
      <c r="F30" s="18">
        <f t="shared" si="1"/>
        <v>24.860000000000003</v>
      </c>
      <c r="G30" s="18">
        <v>22.6</v>
      </c>
    </row>
    <row r="31" spans="1:7">
      <c r="A31" s="126" t="s">
        <v>75</v>
      </c>
      <c r="B31" s="1" t="s">
        <v>44</v>
      </c>
      <c r="C31" s="9" t="s">
        <v>76</v>
      </c>
      <c r="D31" s="75" t="s">
        <v>108</v>
      </c>
      <c r="E31" s="219">
        <f t="shared" si="0"/>
        <v>33.809999999999995</v>
      </c>
      <c r="F31" s="18">
        <f t="shared" si="1"/>
        <v>32.340000000000003</v>
      </c>
      <c r="G31" s="18">
        <v>29.4</v>
      </c>
    </row>
    <row r="32" spans="1:7">
      <c r="A32" s="126"/>
      <c r="B32" s="33" t="s">
        <v>68</v>
      </c>
      <c r="C32" s="34" t="s">
        <v>77</v>
      </c>
      <c r="D32" s="76" t="s">
        <v>109</v>
      </c>
      <c r="E32" s="218">
        <f t="shared" si="0"/>
        <v>33.809999999999995</v>
      </c>
      <c r="F32" s="35">
        <f t="shared" si="1"/>
        <v>32.340000000000003</v>
      </c>
      <c r="G32" s="35">
        <v>29.4</v>
      </c>
    </row>
    <row r="33" spans="1:7">
      <c r="A33" s="126"/>
      <c r="B33" s="1" t="s">
        <v>70</v>
      </c>
      <c r="C33" s="9" t="s">
        <v>78</v>
      </c>
      <c r="D33" s="75" t="s">
        <v>110</v>
      </c>
      <c r="E33" s="219">
        <f t="shared" si="0"/>
        <v>33.809999999999995</v>
      </c>
      <c r="F33" s="18">
        <f t="shared" si="1"/>
        <v>32.340000000000003</v>
      </c>
      <c r="G33" s="18">
        <v>29.4</v>
      </c>
    </row>
    <row r="34" spans="1:7">
      <c r="A34" s="126" t="s">
        <v>79</v>
      </c>
      <c r="B34" s="33" t="s">
        <v>44</v>
      </c>
      <c r="C34" s="34" t="s">
        <v>80</v>
      </c>
      <c r="D34" s="76" t="s">
        <v>111</v>
      </c>
      <c r="E34" s="218">
        <f t="shared" si="0"/>
        <v>49.794999999999995</v>
      </c>
      <c r="F34" s="35">
        <f t="shared" si="1"/>
        <v>47.63</v>
      </c>
      <c r="G34" s="35">
        <v>43.3</v>
      </c>
    </row>
    <row r="35" spans="1:7">
      <c r="A35" s="126"/>
      <c r="B35" s="1" t="s">
        <v>68</v>
      </c>
      <c r="C35" s="9" t="s">
        <v>81</v>
      </c>
      <c r="D35" s="75" t="s">
        <v>112</v>
      </c>
      <c r="E35" s="219">
        <f t="shared" si="0"/>
        <v>49.794999999999995</v>
      </c>
      <c r="F35" s="18">
        <f t="shared" si="1"/>
        <v>47.63</v>
      </c>
      <c r="G35" s="18">
        <v>43.3</v>
      </c>
    </row>
    <row r="36" spans="1:7">
      <c r="A36" s="126"/>
      <c r="B36" s="3">
        <v>2.5</v>
      </c>
      <c r="C36" s="9" t="s">
        <v>82</v>
      </c>
      <c r="D36" s="75" t="s">
        <v>113</v>
      </c>
      <c r="E36" s="219">
        <f t="shared" si="0"/>
        <v>49.794999999999995</v>
      </c>
      <c r="F36" s="18">
        <f t="shared" si="1"/>
        <v>47.63</v>
      </c>
      <c r="G36" s="18">
        <v>43.3</v>
      </c>
    </row>
    <row r="37" spans="1:7">
      <c r="A37" s="106"/>
      <c r="B37" s="4">
        <v>4</v>
      </c>
      <c r="C37" s="10" t="s">
        <v>83</v>
      </c>
      <c r="D37" s="75" t="s">
        <v>114</v>
      </c>
      <c r="E37" s="219">
        <f t="shared" si="0"/>
        <v>49.794999999999995</v>
      </c>
      <c r="F37" s="18">
        <f t="shared" si="1"/>
        <v>47.63</v>
      </c>
      <c r="G37" s="18">
        <v>43.3</v>
      </c>
    </row>
    <row r="38" spans="1:7">
      <c r="A38" s="126" t="s">
        <v>115</v>
      </c>
      <c r="B38" s="1" t="s">
        <v>44</v>
      </c>
      <c r="C38" s="9" t="s">
        <v>152</v>
      </c>
      <c r="D38" s="75" t="s">
        <v>138</v>
      </c>
      <c r="E38" s="219">
        <f t="shared" si="0"/>
        <v>72.91</v>
      </c>
      <c r="F38" s="18">
        <f t="shared" si="1"/>
        <v>69.740000000000009</v>
      </c>
      <c r="G38" s="18">
        <v>63.4</v>
      </c>
    </row>
    <row r="39" spans="1:7">
      <c r="A39" s="126"/>
      <c r="B39" s="33" t="s">
        <v>68</v>
      </c>
      <c r="C39" s="34" t="s">
        <v>153</v>
      </c>
      <c r="D39" s="76" t="s">
        <v>139</v>
      </c>
      <c r="E39" s="218">
        <f t="shared" si="0"/>
        <v>72.91</v>
      </c>
      <c r="F39" s="35">
        <f t="shared" si="1"/>
        <v>69.740000000000009</v>
      </c>
      <c r="G39" s="35">
        <v>63.4</v>
      </c>
    </row>
    <row r="40" spans="1:7">
      <c r="A40" s="126"/>
      <c r="B40" s="3">
        <v>2.5</v>
      </c>
      <c r="C40" s="9" t="s">
        <v>154</v>
      </c>
      <c r="D40" s="75" t="s">
        <v>140</v>
      </c>
      <c r="E40" s="219">
        <f t="shared" si="0"/>
        <v>72.91</v>
      </c>
      <c r="F40" s="18">
        <f t="shared" si="1"/>
        <v>69.740000000000009</v>
      </c>
      <c r="G40" s="18">
        <v>63.4</v>
      </c>
    </row>
    <row r="41" spans="1:7">
      <c r="A41" s="106"/>
      <c r="B41" s="4">
        <v>4</v>
      </c>
      <c r="C41" s="9" t="s">
        <v>155</v>
      </c>
      <c r="D41" s="75" t="s">
        <v>141</v>
      </c>
      <c r="E41" s="219">
        <f t="shared" si="0"/>
        <v>72.91</v>
      </c>
      <c r="F41" s="18">
        <f t="shared" si="1"/>
        <v>69.740000000000009</v>
      </c>
      <c r="G41" s="18">
        <v>63.4</v>
      </c>
    </row>
    <row r="42" spans="1:7">
      <c r="A42" s="106" t="s">
        <v>116</v>
      </c>
      <c r="B42" s="1" t="s">
        <v>44</v>
      </c>
      <c r="C42" s="9" t="s">
        <v>118</v>
      </c>
      <c r="D42" s="75" t="s">
        <v>128</v>
      </c>
      <c r="E42" s="219">
        <f t="shared" si="0"/>
        <v>95.449999999999989</v>
      </c>
      <c r="F42" s="18">
        <f t="shared" si="1"/>
        <v>91.300000000000011</v>
      </c>
      <c r="G42" s="18">
        <v>83</v>
      </c>
    </row>
    <row r="43" spans="1:7">
      <c r="A43" s="107"/>
      <c r="B43" s="3">
        <v>1</v>
      </c>
      <c r="C43" s="9" t="s">
        <v>119</v>
      </c>
      <c r="D43" s="75" t="s">
        <v>129</v>
      </c>
      <c r="E43" s="219">
        <f t="shared" si="0"/>
        <v>95.449999999999989</v>
      </c>
      <c r="F43" s="18">
        <f t="shared" si="1"/>
        <v>91.300000000000011</v>
      </c>
      <c r="G43" s="18">
        <v>83</v>
      </c>
    </row>
    <row r="44" spans="1:7">
      <c r="A44" s="107"/>
      <c r="B44" s="36">
        <v>1.6</v>
      </c>
      <c r="C44" s="34" t="s">
        <v>120</v>
      </c>
      <c r="D44" s="76" t="s">
        <v>130</v>
      </c>
      <c r="E44" s="218">
        <f t="shared" si="0"/>
        <v>95.449999999999989</v>
      </c>
      <c r="F44" s="35">
        <f t="shared" si="1"/>
        <v>91.300000000000011</v>
      </c>
      <c r="G44" s="35">
        <v>83</v>
      </c>
    </row>
    <row r="45" spans="1:7">
      <c r="A45" s="107"/>
      <c r="B45" s="3">
        <v>2.5</v>
      </c>
      <c r="C45" s="9" t="s">
        <v>121</v>
      </c>
      <c r="D45" s="75" t="s">
        <v>131</v>
      </c>
      <c r="E45" s="219">
        <f t="shared" si="0"/>
        <v>95.449999999999989</v>
      </c>
      <c r="F45" s="18">
        <f t="shared" si="1"/>
        <v>91.300000000000011</v>
      </c>
      <c r="G45" s="26">
        <v>83</v>
      </c>
    </row>
    <row r="46" spans="1:7">
      <c r="A46" s="157"/>
      <c r="B46" s="3">
        <v>4</v>
      </c>
      <c r="C46" s="9" t="s">
        <v>122</v>
      </c>
      <c r="D46" s="75" t="s">
        <v>132</v>
      </c>
      <c r="E46" s="219">
        <f t="shared" si="0"/>
        <v>95.449999999999989</v>
      </c>
      <c r="F46" s="18">
        <f t="shared" si="1"/>
        <v>91.300000000000011</v>
      </c>
      <c r="G46" s="26">
        <v>83</v>
      </c>
    </row>
    <row r="47" spans="1:7">
      <c r="A47" s="106" t="s">
        <v>117</v>
      </c>
      <c r="B47" s="3" t="s">
        <v>44</v>
      </c>
      <c r="C47" s="9" t="s">
        <v>123</v>
      </c>
      <c r="D47" s="75" t="s">
        <v>133</v>
      </c>
      <c r="E47" s="219">
        <f t="shared" si="0"/>
        <v>100.05</v>
      </c>
      <c r="F47" s="18">
        <f t="shared" si="1"/>
        <v>95.7</v>
      </c>
      <c r="G47" s="26">
        <v>87</v>
      </c>
    </row>
    <row r="48" spans="1:7">
      <c r="A48" s="107"/>
      <c r="B48" s="3">
        <v>1</v>
      </c>
      <c r="C48" s="9" t="s">
        <v>124</v>
      </c>
      <c r="D48" s="75" t="s">
        <v>134</v>
      </c>
      <c r="E48" s="219">
        <f t="shared" si="0"/>
        <v>100.05</v>
      </c>
      <c r="F48" s="18">
        <f t="shared" si="1"/>
        <v>95.7</v>
      </c>
      <c r="G48" s="26">
        <v>87</v>
      </c>
    </row>
    <row r="49" spans="1:7">
      <c r="A49" s="107"/>
      <c r="B49" s="3">
        <v>1.6</v>
      </c>
      <c r="C49" s="9" t="s">
        <v>125</v>
      </c>
      <c r="D49" s="75" t="s">
        <v>135</v>
      </c>
      <c r="E49" s="219">
        <f t="shared" si="0"/>
        <v>100.05</v>
      </c>
      <c r="F49" s="18">
        <f t="shared" si="1"/>
        <v>95.7</v>
      </c>
      <c r="G49" s="26">
        <v>87</v>
      </c>
    </row>
    <row r="50" spans="1:7">
      <c r="A50" s="107"/>
      <c r="B50" s="3">
        <v>2.5</v>
      </c>
      <c r="C50" s="9" t="s">
        <v>126</v>
      </c>
      <c r="D50" s="75" t="s">
        <v>136</v>
      </c>
      <c r="E50" s="219">
        <f t="shared" si="0"/>
        <v>100.05</v>
      </c>
      <c r="F50" s="18">
        <f t="shared" si="1"/>
        <v>95.7</v>
      </c>
      <c r="G50" s="26">
        <v>87</v>
      </c>
    </row>
    <row r="51" spans="1:7" ht="15.75" thickBot="1">
      <c r="A51" s="107"/>
      <c r="B51" s="4">
        <v>4</v>
      </c>
      <c r="C51" s="17" t="s">
        <v>127</v>
      </c>
      <c r="D51" s="80" t="s">
        <v>137</v>
      </c>
      <c r="E51" s="219">
        <f t="shared" si="0"/>
        <v>100.05</v>
      </c>
      <c r="F51" s="18">
        <f t="shared" si="1"/>
        <v>95.7</v>
      </c>
      <c r="G51" s="51">
        <v>87</v>
      </c>
    </row>
    <row r="52" spans="1:7" ht="136.5" customHeight="1" thickBot="1">
      <c r="A52" s="142"/>
      <c r="B52" s="143"/>
      <c r="C52" s="143"/>
      <c r="D52" s="143"/>
      <c r="E52" s="215"/>
      <c r="F52" s="143"/>
      <c r="G52" s="144"/>
    </row>
    <row r="53" spans="1:7">
      <c r="A53" s="38"/>
      <c r="B53" s="38"/>
      <c r="C53" s="38"/>
      <c r="G53" s="2"/>
    </row>
    <row r="54" spans="1:7">
      <c r="G54" s="2"/>
    </row>
    <row r="55" spans="1:7">
      <c r="G55" s="2"/>
    </row>
    <row r="56" spans="1:7">
      <c r="G56" s="2"/>
    </row>
  </sheetData>
  <mergeCells count="23">
    <mergeCell ref="A38:A41"/>
    <mergeCell ref="A52:G52"/>
    <mergeCell ref="A34:A37"/>
    <mergeCell ref="A42:A46"/>
    <mergeCell ref="A4:G4"/>
    <mergeCell ref="A5:G5"/>
    <mergeCell ref="A11:A12"/>
    <mergeCell ref="A7:A8"/>
    <mergeCell ref="A9:A10"/>
    <mergeCell ref="A17:A18"/>
    <mergeCell ref="A21:A22"/>
    <mergeCell ref="A19:A20"/>
    <mergeCell ref="A25:A27"/>
    <mergeCell ref="A23:A24"/>
    <mergeCell ref="A1:B3"/>
    <mergeCell ref="C1:C3"/>
    <mergeCell ref="D1:F3"/>
    <mergeCell ref="A13:A14"/>
    <mergeCell ref="A15:A16"/>
    <mergeCell ref="A28:A30"/>
    <mergeCell ref="A31:A33"/>
    <mergeCell ref="G1:G3"/>
    <mergeCell ref="A47:A51"/>
  </mergeCells>
  <pageMargins left="0" right="0" top="0" bottom="0" header="0.35433070866141736" footer="0.31496062992125984"/>
  <pageSetup paperSize="9" scale="83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>
      <selection activeCell="E7" sqref="E7:E13"/>
    </sheetView>
  </sheetViews>
  <sheetFormatPr defaultRowHeight="15"/>
  <cols>
    <col min="1" max="1" width="28.85546875" style="5" customWidth="1"/>
    <col min="2" max="2" width="15.28515625" style="2" customWidth="1"/>
    <col min="3" max="3" width="20.42578125" style="77" customWidth="1"/>
    <col min="4" max="4" width="10.28515625" style="2" customWidth="1"/>
    <col min="5" max="5" width="14" style="2" customWidth="1"/>
    <col min="6" max="6" width="14" style="7" customWidth="1"/>
    <col min="7" max="7" width="13.7109375" customWidth="1"/>
  </cols>
  <sheetData>
    <row r="1" spans="1:9" ht="15.75" customHeight="1">
      <c r="A1" s="108"/>
      <c r="B1" s="109"/>
      <c r="C1" s="114" t="s">
        <v>150</v>
      </c>
      <c r="D1" s="117"/>
      <c r="E1" s="118"/>
      <c r="F1" s="119"/>
      <c r="G1" s="91" t="s">
        <v>224</v>
      </c>
    </row>
    <row r="2" spans="1:9" ht="15" customHeight="1">
      <c r="A2" s="110"/>
      <c r="B2" s="111"/>
      <c r="C2" s="115"/>
      <c r="D2" s="120"/>
      <c r="E2" s="121"/>
      <c r="F2" s="122"/>
      <c r="G2" s="92"/>
    </row>
    <row r="3" spans="1:9" ht="59.25" customHeight="1" thickBot="1">
      <c r="A3" s="112"/>
      <c r="B3" s="113"/>
      <c r="C3" s="116"/>
      <c r="D3" s="123"/>
      <c r="E3" s="124"/>
      <c r="F3" s="125"/>
      <c r="G3" s="93"/>
      <c r="H3" s="2"/>
      <c r="I3" s="2"/>
    </row>
    <row r="4" spans="1:9" ht="21" thickBot="1">
      <c r="A4" s="145" t="s">
        <v>0</v>
      </c>
      <c r="B4" s="146"/>
      <c r="C4" s="146"/>
      <c r="D4" s="146"/>
      <c r="E4" s="146"/>
      <c r="F4" s="146"/>
      <c r="G4" s="147"/>
    </row>
    <row r="5" spans="1:9" ht="45.75" thickBot="1">
      <c r="A5" s="27" t="s">
        <v>1</v>
      </c>
      <c r="B5" s="28" t="s">
        <v>2</v>
      </c>
      <c r="C5" s="28" t="s">
        <v>3</v>
      </c>
      <c r="D5" s="28" t="s">
        <v>142</v>
      </c>
      <c r="E5" s="220" t="s">
        <v>149</v>
      </c>
      <c r="F5" s="29" t="s">
        <v>147</v>
      </c>
      <c r="G5" s="30" t="s">
        <v>223</v>
      </c>
    </row>
    <row r="6" spans="1:9" ht="15.75" thickBot="1">
      <c r="A6" s="154" t="s">
        <v>143</v>
      </c>
      <c r="B6" s="155"/>
      <c r="C6" s="155"/>
      <c r="D6" s="155"/>
      <c r="E6" s="155"/>
      <c r="F6" s="155"/>
      <c r="G6" s="156"/>
    </row>
    <row r="7" spans="1:9">
      <c r="A7" s="78" t="s">
        <v>4</v>
      </c>
      <c r="B7" s="13" t="s">
        <v>5</v>
      </c>
      <c r="C7" s="14" t="s">
        <v>6</v>
      </c>
      <c r="D7" s="13">
        <v>100</v>
      </c>
      <c r="E7" s="222">
        <f>G7*1.15</f>
        <v>2.5299999999999998</v>
      </c>
      <c r="F7" s="22">
        <f>G7*1.1</f>
        <v>2.4200000000000004</v>
      </c>
      <c r="G7" s="22">
        <v>2.2000000000000002</v>
      </c>
    </row>
    <row r="8" spans="1:9">
      <c r="A8" s="37" t="s">
        <v>7</v>
      </c>
      <c r="B8" s="33" t="s">
        <v>8</v>
      </c>
      <c r="C8" s="34" t="s">
        <v>9</v>
      </c>
      <c r="D8" s="33">
        <v>100</v>
      </c>
      <c r="E8" s="223">
        <f t="shared" ref="E8:E13" si="0">G8*1.15</f>
        <v>3.105</v>
      </c>
      <c r="F8" s="224">
        <f t="shared" ref="F8:F13" si="1">G8*1.1</f>
        <v>2.9700000000000006</v>
      </c>
      <c r="G8" s="35">
        <v>2.7</v>
      </c>
    </row>
    <row r="9" spans="1:9">
      <c r="A9" s="37" t="s">
        <v>10</v>
      </c>
      <c r="B9" s="33" t="s">
        <v>11</v>
      </c>
      <c r="C9" s="34" t="s">
        <v>12</v>
      </c>
      <c r="D9" s="33">
        <v>100</v>
      </c>
      <c r="E9" s="223">
        <f t="shared" si="0"/>
        <v>3.6799999999999997</v>
      </c>
      <c r="F9" s="224">
        <f t="shared" si="1"/>
        <v>3.5200000000000005</v>
      </c>
      <c r="G9" s="35">
        <v>3.2</v>
      </c>
    </row>
    <row r="10" spans="1:9">
      <c r="A10" s="37" t="s">
        <v>13</v>
      </c>
      <c r="B10" s="33" t="s">
        <v>14</v>
      </c>
      <c r="C10" s="34" t="s">
        <v>15</v>
      </c>
      <c r="D10" s="33">
        <v>100</v>
      </c>
      <c r="E10" s="223">
        <f t="shared" si="0"/>
        <v>4.0249999999999995</v>
      </c>
      <c r="F10" s="224">
        <f t="shared" si="1"/>
        <v>3.8500000000000005</v>
      </c>
      <c r="G10" s="35">
        <v>3.5</v>
      </c>
    </row>
    <row r="11" spans="1:9">
      <c r="A11" s="37" t="s">
        <v>16</v>
      </c>
      <c r="B11" s="33" t="s">
        <v>17</v>
      </c>
      <c r="C11" s="34" t="s">
        <v>18</v>
      </c>
      <c r="D11" s="33">
        <v>100</v>
      </c>
      <c r="E11" s="223">
        <f t="shared" si="0"/>
        <v>4.0249999999999995</v>
      </c>
      <c r="F11" s="224">
        <f t="shared" si="1"/>
        <v>3.8500000000000005</v>
      </c>
      <c r="G11" s="35">
        <v>3.5</v>
      </c>
    </row>
    <row r="12" spans="1:9">
      <c r="A12" s="37" t="s">
        <v>19</v>
      </c>
      <c r="B12" s="33" t="s">
        <v>20</v>
      </c>
      <c r="C12" s="34" t="s">
        <v>21</v>
      </c>
      <c r="D12" s="33">
        <v>100</v>
      </c>
      <c r="E12" s="223">
        <f t="shared" si="0"/>
        <v>5.4049999999999994</v>
      </c>
      <c r="F12" s="224">
        <f t="shared" si="1"/>
        <v>5.1700000000000008</v>
      </c>
      <c r="G12" s="35">
        <v>4.7</v>
      </c>
    </row>
    <row r="13" spans="1:9" ht="15.75" thickBot="1">
      <c r="A13" s="45" t="s">
        <v>22</v>
      </c>
      <c r="B13" s="46" t="s">
        <v>23</v>
      </c>
      <c r="C13" s="47" t="s">
        <v>24</v>
      </c>
      <c r="D13" s="46">
        <v>100</v>
      </c>
      <c r="E13" s="223">
        <f t="shared" si="0"/>
        <v>7.7049999999999992</v>
      </c>
      <c r="F13" s="224">
        <f t="shared" si="1"/>
        <v>7.370000000000001</v>
      </c>
      <c r="G13" s="48">
        <v>6.7</v>
      </c>
    </row>
    <row r="14" spans="1:9" ht="15.75" thickBot="1">
      <c r="A14" s="154" t="s">
        <v>144</v>
      </c>
      <c r="B14" s="155"/>
      <c r="C14" s="155"/>
      <c r="D14" s="155"/>
      <c r="E14" s="155"/>
      <c r="F14" s="155"/>
      <c r="G14" s="156"/>
    </row>
    <row r="15" spans="1:9">
      <c r="A15" s="78" t="s">
        <v>4</v>
      </c>
      <c r="B15" s="13" t="s">
        <v>5</v>
      </c>
      <c r="C15" s="14" t="s">
        <v>25</v>
      </c>
      <c r="D15" s="13">
        <v>100</v>
      </c>
      <c r="E15" s="222">
        <f>G15*1.15</f>
        <v>2.2999999999999998</v>
      </c>
      <c r="F15" s="22">
        <f>G15*1.1</f>
        <v>2.2000000000000002</v>
      </c>
      <c r="G15" s="22">
        <v>2</v>
      </c>
    </row>
    <row r="16" spans="1:9">
      <c r="A16" s="37" t="s">
        <v>7</v>
      </c>
      <c r="B16" s="33" t="s">
        <v>8</v>
      </c>
      <c r="C16" s="34" t="s">
        <v>26</v>
      </c>
      <c r="D16" s="33">
        <v>100</v>
      </c>
      <c r="E16" s="223">
        <f t="shared" ref="E16:E21" si="2">G16*1.15</f>
        <v>2.875</v>
      </c>
      <c r="F16" s="224">
        <f t="shared" ref="F16:F21" si="3">G16*1.1</f>
        <v>2.75</v>
      </c>
      <c r="G16" s="35">
        <v>2.5</v>
      </c>
    </row>
    <row r="17" spans="1:7">
      <c r="A17" s="37" t="s">
        <v>10</v>
      </c>
      <c r="B17" s="33" t="s">
        <v>11</v>
      </c>
      <c r="C17" s="34" t="s">
        <v>27</v>
      </c>
      <c r="D17" s="33">
        <v>100</v>
      </c>
      <c r="E17" s="223">
        <f t="shared" si="2"/>
        <v>3.4499999999999997</v>
      </c>
      <c r="F17" s="224">
        <f t="shared" si="3"/>
        <v>3.3000000000000003</v>
      </c>
      <c r="G17" s="35">
        <v>3</v>
      </c>
    </row>
    <row r="18" spans="1:7">
      <c r="A18" s="37" t="s">
        <v>13</v>
      </c>
      <c r="B18" s="33" t="s">
        <v>14</v>
      </c>
      <c r="C18" s="34" t="s">
        <v>28</v>
      </c>
      <c r="D18" s="33">
        <v>100</v>
      </c>
      <c r="E18" s="223">
        <f t="shared" si="2"/>
        <v>4.0249999999999995</v>
      </c>
      <c r="F18" s="224">
        <f t="shared" si="3"/>
        <v>3.8500000000000005</v>
      </c>
      <c r="G18" s="35">
        <v>3.5</v>
      </c>
    </row>
    <row r="19" spans="1:7">
      <c r="A19" s="37" t="s">
        <v>16</v>
      </c>
      <c r="B19" s="33" t="s">
        <v>17</v>
      </c>
      <c r="C19" s="34" t="s">
        <v>29</v>
      </c>
      <c r="D19" s="33">
        <v>100</v>
      </c>
      <c r="E19" s="223">
        <f t="shared" si="2"/>
        <v>5.75</v>
      </c>
      <c r="F19" s="224">
        <f t="shared" si="3"/>
        <v>5.5</v>
      </c>
      <c r="G19" s="35">
        <v>5</v>
      </c>
    </row>
    <row r="20" spans="1:7">
      <c r="A20" s="37" t="s">
        <v>19</v>
      </c>
      <c r="B20" s="33" t="s">
        <v>20</v>
      </c>
      <c r="C20" s="34" t="s">
        <v>30</v>
      </c>
      <c r="D20" s="33">
        <v>100</v>
      </c>
      <c r="E20" s="223">
        <f t="shared" si="2"/>
        <v>8.0499999999999989</v>
      </c>
      <c r="F20" s="224">
        <f t="shared" si="3"/>
        <v>7.7000000000000011</v>
      </c>
      <c r="G20" s="35">
        <v>7</v>
      </c>
    </row>
    <row r="21" spans="1:7" ht="15.75" thickBot="1">
      <c r="A21" s="45" t="s">
        <v>22</v>
      </c>
      <c r="B21" s="46" t="s">
        <v>23</v>
      </c>
      <c r="C21" s="47" t="s">
        <v>31</v>
      </c>
      <c r="D21" s="46">
        <v>100</v>
      </c>
      <c r="E21" s="223">
        <f t="shared" si="2"/>
        <v>10.35</v>
      </c>
      <c r="F21" s="224">
        <f t="shared" si="3"/>
        <v>9.9</v>
      </c>
      <c r="G21" s="48">
        <v>9</v>
      </c>
    </row>
    <row r="22" spans="1:7" ht="21" thickBot="1">
      <c r="A22" s="148" t="s">
        <v>156</v>
      </c>
      <c r="B22" s="149"/>
      <c r="C22" s="149"/>
      <c r="D22" s="149"/>
      <c r="E22" s="149"/>
      <c r="F22" s="149"/>
      <c r="G22" s="150"/>
    </row>
    <row r="23" spans="1:7" ht="15.75">
      <c r="A23" s="151" t="s">
        <v>151</v>
      </c>
      <c r="B23" s="152"/>
      <c r="C23" s="152"/>
      <c r="D23" s="152"/>
      <c r="E23" s="152"/>
      <c r="F23" s="152"/>
      <c r="G23" s="153"/>
    </row>
    <row r="24" spans="1:7" ht="45">
      <c r="A24" s="8" t="s">
        <v>33</v>
      </c>
      <c r="B24" s="103" t="s">
        <v>32</v>
      </c>
      <c r="C24" s="103"/>
      <c r="D24" s="83" t="s">
        <v>142</v>
      </c>
      <c r="E24" s="221" t="s">
        <v>149</v>
      </c>
      <c r="F24" s="83" t="s">
        <v>147</v>
      </c>
      <c r="G24" s="15" t="s">
        <v>223</v>
      </c>
    </row>
    <row r="25" spans="1:7">
      <c r="A25" s="49" t="s">
        <v>34</v>
      </c>
      <c r="B25" s="104" t="s">
        <v>35</v>
      </c>
      <c r="C25" s="105"/>
      <c r="D25" s="40">
        <v>100</v>
      </c>
      <c r="E25" s="40">
        <f>G25*1.15</f>
        <v>3.4499999999999997</v>
      </c>
      <c r="F25" s="50">
        <f>G25*1.1</f>
        <v>3.3000000000000003</v>
      </c>
      <c r="G25" s="50">
        <v>3</v>
      </c>
    </row>
    <row r="26" spans="1:7">
      <c r="A26" s="39" t="s">
        <v>36</v>
      </c>
      <c r="B26" s="104" t="s">
        <v>35</v>
      </c>
      <c r="C26" s="105"/>
      <c r="D26" s="40">
        <v>100</v>
      </c>
      <c r="E26" s="40">
        <f t="shared" ref="E26:E29" si="4">G26*1.15</f>
        <v>8.0499999999999989</v>
      </c>
      <c r="F26" s="50">
        <f t="shared" ref="F26:F29" si="5">G26*1.1</f>
        <v>7.7000000000000011</v>
      </c>
      <c r="G26" s="41">
        <v>7</v>
      </c>
    </row>
    <row r="27" spans="1:7">
      <c r="A27" s="39" t="s">
        <v>37</v>
      </c>
      <c r="B27" s="104" t="s">
        <v>35</v>
      </c>
      <c r="C27" s="104"/>
      <c r="D27" s="40">
        <v>100</v>
      </c>
      <c r="E27" s="40">
        <f t="shared" si="4"/>
        <v>10.35</v>
      </c>
      <c r="F27" s="50">
        <f t="shared" si="5"/>
        <v>9.9</v>
      </c>
      <c r="G27" s="41">
        <v>9</v>
      </c>
    </row>
    <row r="28" spans="1:7">
      <c r="A28" s="39" t="s">
        <v>38</v>
      </c>
      <c r="B28" s="104" t="s">
        <v>39</v>
      </c>
      <c r="C28" s="104"/>
      <c r="D28" s="40">
        <v>100</v>
      </c>
      <c r="E28" s="40">
        <f t="shared" si="4"/>
        <v>10.35</v>
      </c>
      <c r="F28" s="50">
        <f t="shared" si="5"/>
        <v>9.9</v>
      </c>
      <c r="G28" s="41">
        <v>9</v>
      </c>
    </row>
    <row r="29" spans="1:7" ht="15.75" thickBot="1">
      <c r="A29" s="42" t="s">
        <v>40</v>
      </c>
      <c r="B29" s="102" t="s">
        <v>39</v>
      </c>
      <c r="C29" s="102"/>
      <c r="D29" s="43">
        <v>100</v>
      </c>
      <c r="E29" s="40">
        <f t="shared" si="4"/>
        <v>10.35</v>
      </c>
      <c r="F29" s="50">
        <f t="shared" si="5"/>
        <v>9.9</v>
      </c>
      <c r="G29" s="44">
        <v>9</v>
      </c>
    </row>
    <row r="30" spans="1:7">
      <c r="A30" s="94" t="s">
        <v>158</v>
      </c>
      <c r="B30" s="95"/>
      <c r="C30" s="95"/>
      <c r="D30" s="133"/>
      <c r="E30" s="134"/>
      <c r="F30" s="134"/>
      <c r="G30" s="135"/>
    </row>
    <row r="31" spans="1:7">
      <c r="A31" s="96"/>
      <c r="B31" s="97"/>
      <c r="C31" s="97"/>
      <c r="D31" s="136"/>
      <c r="E31" s="137"/>
      <c r="F31" s="137"/>
      <c r="G31" s="138"/>
    </row>
    <row r="32" spans="1:7">
      <c r="A32" s="96"/>
      <c r="B32" s="97"/>
      <c r="C32" s="97"/>
      <c r="D32" s="136"/>
      <c r="E32" s="137"/>
      <c r="F32" s="137"/>
      <c r="G32" s="138"/>
    </row>
    <row r="33" spans="1:7">
      <c r="A33" s="96"/>
      <c r="B33" s="97"/>
      <c r="C33" s="97"/>
      <c r="D33" s="136"/>
      <c r="E33" s="137"/>
      <c r="F33" s="137"/>
      <c r="G33" s="138"/>
    </row>
    <row r="34" spans="1:7">
      <c r="A34" s="96"/>
      <c r="B34" s="97"/>
      <c r="C34" s="97"/>
      <c r="D34" s="136"/>
      <c r="E34" s="137"/>
      <c r="F34" s="137"/>
      <c r="G34" s="138"/>
    </row>
    <row r="35" spans="1:7">
      <c r="A35" s="96"/>
      <c r="B35" s="97"/>
      <c r="C35" s="97"/>
      <c r="D35" s="136"/>
      <c r="E35" s="137"/>
      <c r="F35" s="137"/>
      <c r="G35" s="138"/>
    </row>
    <row r="36" spans="1:7">
      <c r="A36" s="96"/>
      <c r="B36" s="97"/>
      <c r="C36" s="97"/>
      <c r="D36" s="136"/>
      <c r="E36" s="137"/>
      <c r="F36" s="137"/>
      <c r="G36" s="138"/>
    </row>
    <row r="37" spans="1:7">
      <c r="A37" s="96"/>
      <c r="B37" s="97"/>
      <c r="C37" s="97"/>
      <c r="D37" s="136"/>
      <c r="E37" s="137"/>
      <c r="F37" s="137"/>
      <c r="G37" s="138"/>
    </row>
    <row r="38" spans="1:7">
      <c r="A38" s="96"/>
      <c r="B38" s="97"/>
      <c r="C38" s="97"/>
      <c r="D38" s="136"/>
      <c r="E38" s="137"/>
      <c r="F38" s="137"/>
      <c r="G38" s="138"/>
    </row>
    <row r="39" spans="1:7">
      <c r="A39" s="96"/>
      <c r="B39" s="97"/>
      <c r="C39" s="97"/>
      <c r="D39" s="136"/>
      <c r="E39" s="137"/>
      <c r="F39" s="137"/>
      <c r="G39" s="138"/>
    </row>
    <row r="40" spans="1:7">
      <c r="A40" s="96"/>
      <c r="B40" s="97"/>
      <c r="C40" s="97"/>
      <c r="D40" s="136"/>
      <c r="E40" s="137"/>
      <c r="F40" s="137"/>
      <c r="G40" s="138"/>
    </row>
    <row r="41" spans="1:7">
      <c r="A41" s="98"/>
      <c r="B41" s="99"/>
      <c r="C41" s="99"/>
      <c r="D41" s="136"/>
      <c r="E41" s="137"/>
      <c r="F41" s="137"/>
      <c r="G41" s="138"/>
    </row>
    <row r="42" spans="1:7">
      <c r="A42" s="98"/>
      <c r="B42" s="99"/>
      <c r="C42" s="99"/>
      <c r="D42" s="136"/>
      <c r="E42" s="137"/>
      <c r="F42" s="137"/>
      <c r="G42" s="138"/>
    </row>
    <row r="43" spans="1:7" ht="15.75" thickBot="1">
      <c r="A43" s="100"/>
      <c r="B43" s="101"/>
      <c r="C43" s="101"/>
      <c r="D43" s="139"/>
      <c r="E43" s="140"/>
      <c r="F43" s="140"/>
      <c r="G43" s="141"/>
    </row>
    <row r="44" spans="1:7">
      <c r="A44" s="82"/>
      <c r="B44" s="82"/>
      <c r="C44" s="82"/>
      <c r="G44" s="2"/>
    </row>
    <row r="45" spans="1:7">
      <c r="A45" s="82"/>
      <c r="B45" s="82"/>
      <c r="C45" s="82"/>
      <c r="G45" s="2"/>
    </row>
    <row r="46" spans="1:7">
      <c r="G46" s="2"/>
    </row>
    <row r="47" spans="1:7">
      <c r="G47" s="2"/>
    </row>
    <row r="48" spans="1:7">
      <c r="G48" s="2"/>
    </row>
  </sheetData>
  <mergeCells count="17">
    <mergeCell ref="A30:C43"/>
    <mergeCell ref="D30:G43"/>
    <mergeCell ref="B24:C24"/>
    <mergeCell ref="B25:C25"/>
    <mergeCell ref="B26:C26"/>
    <mergeCell ref="B27:C27"/>
    <mergeCell ref="B28:C28"/>
    <mergeCell ref="B29:C29"/>
    <mergeCell ref="A4:G4"/>
    <mergeCell ref="A6:G6"/>
    <mergeCell ref="A14:G14"/>
    <mergeCell ref="A22:G22"/>
    <mergeCell ref="A23:G23"/>
    <mergeCell ref="A1:B3"/>
    <mergeCell ref="C1:C3"/>
    <mergeCell ref="D1:F3"/>
    <mergeCell ref="G1:G3"/>
  </mergeCells>
  <pageMargins left="0" right="0" top="0" bottom="0" header="0.31496062992125984" footer="0.31496062992125984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workbookViewId="0">
      <selection activeCell="K10" sqref="K10"/>
    </sheetView>
  </sheetViews>
  <sheetFormatPr defaultRowHeight="15"/>
  <cols>
    <col min="1" max="1" width="28.85546875" style="5" customWidth="1"/>
    <col min="2" max="2" width="15.28515625" style="2" customWidth="1"/>
    <col min="3" max="3" width="20.28515625" style="6" customWidth="1"/>
    <col min="4" max="4" width="13.7109375" style="2" customWidth="1"/>
    <col min="5" max="5" width="14.28515625" style="2" customWidth="1"/>
    <col min="6" max="6" width="13.7109375" style="7" customWidth="1"/>
    <col min="7" max="7" width="12.28515625" hidden="1" customWidth="1"/>
    <col min="8" max="8" width="13.7109375" customWidth="1"/>
    <col min="11" max="13" width="9.140625" customWidth="1"/>
    <col min="15" max="15" width="9.140625" customWidth="1"/>
  </cols>
  <sheetData>
    <row r="1" spans="1:8" ht="15.75" customHeight="1">
      <c r="A1" s="108"/>
      <c r="B1" s="109"/>
      <c r="C1" s="114" t="s">
        <v>150</v>
      </c>
      <c r="D1" s="117"/>
      <c r="E1" s="249"/>
      <c r="F1" s="232"/>
      <c r="H1" s="246" t="s">
        <v>222</v>
      </c>
    </row>
    <row r="2" spans="1:8" ht="15" customHeight="1">
      <c r="A2" s="110"/>
      <c r="B2" s="111"/>
      <c r="C2" s="115"/>
      <c r="D2" s="250"/>
      <c r="E2" s="230"/>
      <c r="F2" s="233"/>
      <c r="H2" s="247"/>
    </row>
    <row r="3" spans="1:8" ht="59.25" customHeight="1" thickBot="1">
      <c r="A3" s="112"/>
      <c r="B3" s="113"/>
      <c r="C3" s="116"/>
      <c r="D3" s="251"/>
      <c r="E3" s="231"/>
      <c r="F3" s="234"/>
      <c r="G3" s="2"/>
      <c r="H3" s="248"/>
    </row>
    <row r="4" spans="1:8" ht="18" customHeight="1" thickBot="1">
      <c r="A4" s="127" t="s">
        <v>146</v>
      </c>
      <c r="B4" s="225"/>
      <c r="C4" s="225"/>
      <c r="D4" s="225"/>
      <c r="E4" s="225"/>
      <c r="F4" s="225"/>
      <c r="G4" s="225"/>
      <c r="H4" s="226"/>
    </row>
    <row r="5" spans="1:8" ht="16.5" thickBot="1">
      <c r="A5" s="130" t="s">
        <v>157</v>
      </c>
      <c r="B5" s="131"/>
      <c r="C5" s="131"/>
      <c r="D5" s="131"/>
      <c r="E5" s="214"/>
      <c r="F5" s="131"/>
      <c r="G5" s="131"/>
      <c r="H5" s="227"/>
    </row>
    <row r="6" spans="1:8" ht="15.75" thickBot="1">
      <c r="A6" s="24" t="s">
        <v>32</v>
      </c>
      <c r="B6" s="23" t="s">
        <v>42</v>
      </c>
      <c r="C6" s="23" t="s">
        <v>41</v>
      </c>
      <c r="D6" s="86" t="s">
        <v>43</v>
      </c>
      <c r="E6" s="23" t="s">
        <v>148</v>
      </c>
      <c r="F6" s="23" t="s">
        <v>147</v>
      </c>
      <c r="G6" s="21"/>
      <c r="H6" s="229" t="s">
        <v>223</v>
      </c>
    </row>
    <row r="7" spans="1:8">
      <c r="A7" s="157" t="s">
        <v>5</v>
      </c>
      <c r="B7" s="13" t="s">
        <v>44</v>
      </c>
      <c r="C7" s="14" t="s">
        <v>45</v>
      </c>
      <c r="D7" s="87" t="s">
        <v>84</v>
      </c>
      <c r="E7" s="235">
        <f>H7*1.15</f>
        <v>2.2079999999999997</v>
      </c>
      <c r="F7" s="22">
        <f>H7*1.1</f>
        <v>2.1120000000000001</v>
      </c>
      <c r="G7" s="19">
        <v>1</v>
      </c>
      <c r="H7" s="22">
        <v>1.92</v>
      </c>
    </row>
    <row r="8" spans="1:8">
      <c r="A8" s="126"/>
      <c r="B8" s="1" t="s">
        <v>46</v>
      </c>
      <c r="C8" s="16" t="s">
        <v>47</v>
      </c>
      <c r="D8" s="75" t="s">
        <v>85</v>
      </c>
      <c r="E8" s="235">
        <f>H8*1.15</f>
        <v>2.2079999999999997</v>
      </c>
      <c r="F8" s="22">
        <f t="shared" ref="F8:F51" si="0">H8*1.1</f>
        <v>2.1120000000000001</v>
      </c>
      <c r="G8" s="19">
        <v>1.5</v>
      </c>
      <c r="H8" s="18">
        <v>1.92</v>
      </c>
    </row>
    <row r="9" spans="1:8">
      <c r="A9" s="126" t="s">
        <v>8</v>
      </c>
      <c r="B9" s="1" t="s">
        <v>44</v>
      </c>
      <c r="C9" s="16" t="s">
        <v>48</v>
      </c>
      <c r="D9" s="75" t="s">
        <v>86</v>
      </c>
      <c r="E9" s="235">
        <f>H9*1.15</f>
        <v>2.8979999999999997</v>
      </c>
      <c r="F9" s="22">
        <f t="shared" si="0"/>
        <v>2.7720000000000002</v>
      </c>
      <c r="G9" s="19">
        <v>1.5</v>
      </c>
      <c r="H9" s="18">
        <v>2.52</v>
      </c>
    </row>
    <row r="10" spans="1:8">
      <c r="A10" s="126"/>
      <c r="B10" s="1" t="s">
        <v>46</v>
      </c>
      <c r="C10" s="16" t="s">
        <v>49</v>
      </c>
      <c r="D10" s="75" t="s">
        <v>87</v>
      </c>
      <c r="E10" s="235">
        <f>H10*1.15</f>
        <v>2.8979999999999997</v>
      </c>
      <c r="F10" s="22">
        <f t="shared" si="0"/>
        <v>2.7720000000000002</v>
      </c>
      <c r="G10" s="19">
        <v>2</v>
      </c>
      <c r="H10" s="18">
        <v>2.52</v>
      </c>
    </row>
    <row r="11" spans="1:8">
      <c r="A11" s="126" t="s">
        <v>11</v>
      </c>
      <c r="B11" s="1" t="s">
        <v>44</v>
      </c>
      <c r="C11" s="16" t="s">
        <v>50</v>
      </c>
      <c r="D11" s="75" t="s">
        <v>88</v>
      </c>
      <c r="E11" s="235">
        <f>H11*1.15</f>
        <v>4.0019999999999998</v>
      </c>
      <c r="F11" s="22">
        <f t="shared" si="0"/>
        <v>3.8280000000000003</v>
      </c>
      <c r="G11" s="19">
        <v>2</v>
      </c>
      <c r="H11" s="18">
        <v>3.48</v>
      </c>
    </row>
    <row r="12" spans="1:8">
      <c r="A12" s="126"/>
      <c r="B12" s="1" t="s">
        <v>46</v>
      </c>
      <c r="C12" s="16" t="s">
        <v>51</v>
      </c>
      <c r="D12" s="75" t="s">
        <v>89</v>
      </c>
      <c r="E12" s="235">
        <f>H12*1.15</f>
        <v>4.0019999999999998</v>
      </c>
      <c r="F12" s="22">
        <f t="shared" si="0"/>
        <v>3.8280000000000003</v>
      </c>
      <c r="G12" s="19">
        <v>2.5</v>
      </c>
      <c r="H12" s="18">
        <v>3.48</v>
      </c>
    </row>
    <row r="13" spans="1:8">
      <c r="A13" s="126" t="s">
        <v>14</v>
      </c>
      <c r="B13" s="1" t="s">
        <v>44</v>
      </c>
      <c r="C13" s="16" t="s">
        <v>52</v>
      </c>
      <c r="D13" s="75" t="s">
        <v>90</v>
      </c>
      <c r="E13" s="235">
        <f>H13*1.15</f>
        <v>5.2439999999999989</v>
      </c>
      <c r="F13" s="22">
        <f t="shared" si="0"/>
        <v>5.016</v>
      </c>
      <c r="G13" s="19">
        <v>2.5</v>
      </c>
      <c r="H13" s="18">
        <v>4.5599999999999996</v>
      </c>
    </row>
    <row r="14" spans="1:8">
      <c r="A14" s="126"/>
      <c r="B14" s="1" t="s">
        <v>46</v>
      </c>
      <c r="C14" s="16" t="s">
        <v>53</v>
      </c>
      <c r="D14" s="75" t="s">
        <v>91</v>
      </c>
      <c r="E14" s="235">
        <f>H14*1.15</f>
        <v>5.2439999999999989</v>
      </c>
      <c r="F14" s="22">
        <f t="shared" si="0"/>
        <v>5.016</v>
      </c>
      <c r="G14" s="19">
        <v>3.5</v>
      </c>
      <c r="H14" s="18">
        <v>4.5599999999999996</v>
      </c>
    </row>
    <row r="15" spans="1:8">
      <c r="A15" s="126" t="s">
        <v>17</v>
      </c>
      <c r="B15" s="1" t="s">
        <v>44</v>
      </c>
      <c r="C15" s="16" t="s">
        <v>54</v>
      </c>
      <c r="D15" s="75" t="s">
        <v>92</v>
      </c>
      <c r="E15" s="235">
        <f>H15*1.15</f>
        <v>6.8999999999999995</v>
      </c>
      <c r="F15" s="22">
        <f t="shared" si="0"/>
        <v>6.6000000000000005</v>
      </c>
      <c r="G15" s="19">
        <v>3.5</v>
      </c>
      <c r="H15" s="18">
        <v>6</v>
      </c>
    </row>
    <row r="16" spans="1:8">
      <c r="A16" s="126"/>
      <c r="B16" s="1" t="s">
        <v>46</v>
      </c>
      <c r="C16" s="16" t="s">
        <v>55</v>
      </c>
      <c r="D16" s="85" t="s">
        <v>93</v>
      </c>
      <c r="E16" s="235">
        <f>H16*1.15</f>
        <v>6.8999999999999995</v>
      </c>
      <c r="F16" s="22">
        <f t="shared" si="0"/>
        <v>6.6000000000000005</v>
      </c>
      <c r="G16" s="19">
        <v>4.5</v>
      </c>
      <c r="H16" s="18">
        <v>6</v>
      </c>
    </row>
    <row r="17" spans="1:8">
      <c r="A17" s="126" t="s">
        <v>20</v>
      </c>
      <c r="B17" s="1" t="s">
        <v>44</v>
      </c>
      <c r="C17" s="16" t="s">
        <v>56</v>
      </c>
      <c r="D17" s="75" t="s">
        <v>94</v>
      </c>
      <c r="E17" s="235">
        <f>H17*1.15</f>
        <v>8.9699999999999989</v>
      </c>
      <c r="F17" s="22">
        <f t="shared" si="0"/>
        <v>8.58</v>
      </c>
      <c r="G17" s="19">
        <v>4.5</v>
      </c>
      <c r="H17" s="18">
        <v>7.8</v>
      </c>
    </row>
    <row r="18" spans="1:8">
      <c r="A18" s="126"/>
      <c r="B18" s="1" t="s">
        <v>46</v>
      </c>
      <c r="C18" s="16" t="s">
        <v>57</v>
      </c>
      <c r="D18" s="75" t="s">
        <v>95</v>
      </c>
      <c r="E18" s="235">
        <f>H18*1.15</f>
        <v>8.9699999999999989</v>
      </c>
      <c r="F18" s="22">
        <f t="shared" si="0"/>
        <v>8.58</v>
      </c>
      <c r="G18" s="19">
        <v>5</v>
      </c>
      <c r="H18" s="18">
        <v>7.8</v>
      </c>
    </row>
    <row r="19" spans="1:8">
      <c r="A19" s="126" t="s">
        <v>23</v>
      </c>
      <c r="B19" s="1" t="s">
        <v>44</v>
      </c>
      <c r="C19" s="16" t="s">
        <v>58</v>
      </c>
      <c r="D19" s="75" t="s">
        <v>96</v>
      </c>
      <c r="E19" s="235">
        <f>H19*1.15</f>
        <v>12.42</v>
      </c>
      <c r="F19" s="22">
        <f t="shared" si="0"/>
        <v>11.880000000000003</v>
      </c>
      <c r="G19" s="19">
        <v>6</v>
      </c>
      <c r="H19" s="18">
        <v>10.8</v>
      </c>
    </row>
    <row r="20" spans="1:8">
      <c r="A20" s="126"/>
      <c r="B20" s="1" t="s">
        <v>46</v>
      </c>
      <c r="C20" s="16" t="s">
        <v>59</v>
      </c>
      <c r="D20" s="75" t="s">
        <v>97</v>
      </c>
      <c r="E20" s="235">
        <f>H20*1.15</f>
        <v>12.42</v>
      </c>
      <c r="F20" s="22">
        <f t="shared" si="0"/>
        <v>11.880000000000003</v>
      </c>
      <c r="G20" s="19">
        <v>7</v>
      </c>
      <c r="H20" s="18">
        <v>10.8</v>
      </c>
    </row>
    <row r="21" spans="1:8">
      <c r="A21" s="126" t="s">
        <v>60</v>
      </c>
      <c r="B21" s="1" t="s">
        <v>44</v>
      </c>
      <c r="C21" s="16" t="s">
        <v>61</v>
      </c>
      <c r="D21" s="75" t="s">
        <v>98</v>
      </c>
      <c r="E21" s="235">
        <f>H21*1.15</f>
        <v>17.939999999999998</v>
      </c>
      <c r="F21" s="22">
        <f t="shared" si="0"/>
        <v>17.16</v>
      </c>
      <c r="G21" s="19">
        <v>8</v>
      </c>
      <c r="H21" s="18">
        <v>15.6</v>
      </c>
    </row>
    <row r="22" spans="1:8">
      <c r="A22" s="126"/>
      <c r="B22" s="1" t="s">
        <v>46</v>
      </c>
      <c r="C22" s="16" t="s">
        <v>62</v>
      </c>
      <c r="D22" s="75" t="s">
        <v>99</v>
      </c>
      <c r="E22" s="235">
        <f>H22*1.15</f>
        <v>17.939999999999998</v>
      </c>
      <c r="F22" s="22">
        <f t="shared" si="0"/>
        <v>17.16</v>
      </c>
      <c r="G22" s="19">
        <v>10</v>
      </c>
      <c r="H22" s="18">
        <v>15.6</v>
      </c>
    </row>
    <row r="23" spans="1:8">
      <c r="A23" s="126" t="s">
        <v>63</v>
      </c>
      <c r="B23" s="1" t="s">
        <v>44</v>
      </c>
      <c r="C23" s="16" t="s">
        <v>64</v>
      </c>
      <c r="D23" s="75" t="s">
        <v>100</v>
      </c>
      <c r="E23" s="235">
        <f>H23*1.15</f>
        <v>19.32</v>
      </c>
      <c r="F23" s="22">
        <f t="shared" si="0"/>
        <v>18.480000000000004</v>
      </c>
      <c r="G23" s="19">
        <v>11</v>
      </c>
      <c r="H23" s="18">
        <v>16.8</v>
      </c>
    </row>
    <row r="24" spans="1:8">
      <c r="A24" s="126"/>
      <c r="B24" s="1" t="s">
        <v>46</v>
      </c>
      <c r="C24" s="16" t="s">
        <v>65</v>
      </c>
      <c r="D24" s="75" t="s">
        <v>101</v>
      </c>
      <c r="E24" s="235">
        <f>H24*1.15</f>
        <v>19.32</v>
      </c>
      <c r="F24" s="22">
        <f t="shared" si="0"/>
        <v>18.480000000000004</v>
      </c>
      <c r="G24" s="19">
        <v>12</v>
      </c>
      <c r="H24" s="18">
        <v>16.8</v>
      </c>
    </row>
    <row r="25" spans="1:8">
      <c r="A25" s="126" t="s">
        <v>66</v>
      </c>
      <c r="B25" s="1" t="s">
        <v>44</v>
      </c>
      <c r="C25" s="16" t="s">
        <v>67</v>
      </c>
      <c r="D25" s="75" t="s">
        <v>102</v>
      </c>
      <c r="E25" s="235">
        <f>H25*1.15</f>
        <v>30.359999999999996</v>
      </c>
      <c r="F25" s="22">
        <f t="shared" si="0"/>
        <v>29.04</v>
      </c>
      <c r="G25" s="19">
        <v>14</v>
      </c>
      <c r="H25" s="18">
        <v>26.4</v>
      </c>
    </row>
    <row r="26" spans="1:8">
      <c r="A26" s="126"/>
      <c r="B26" s="1" t="s">
        <v>68</v>
      </c>
      <c r="C26" s="16" t="s">
        <v>69</v>
      </c>
      <c r="D26" s="75" t="s">
        <v>103</v>
      </c>
      <c r="E26" s="235">
        <f>H26*1.15</f>
        <v>30.359999999999996</v>
      </c>
      <c r="F26" s="22">
        <f t="shared" si="0"/>
        <v>29.04</v>
      </c>
      <c r="G26" s="19">
        <v>15</v>
      </c>
      <c r="H26" s="18">
        <v>26.4</v>
      </c>
    </row>
    <row r="27" spans="1:8">
      <c r="A27" s="126"/>
      <c r="B27" s="1" t="s">
        <v>70</v>
      </c>
      <c r="C27" s="16" t="s">
        <v>71</v>
      </c>
      <c r="D27" s="75" t="s">
        <v>104</v>
      </c>
      <c r="E27" s="235">
        <f>H27*1.15</f>
        <v>30.359999999999996</v>
      </c>
      <c r="F27" s="22">
        <f t="shared" si="0"/>
        <v>29.04</v>
      </c>
      <c r="G27" s="19">
        <v>16</v>
      </c>
      <c r="H27" s="18">
        <v>26.4</v>
      </c>
    </row>
    <row r="28" spans="1:8">
      <c r="A28" s="126" t="s">
        <v>72</v>
      </c>
      <c r="B28" s="1" t="s">
        <v>44</v>
      </c>
      <c r="C28" s="16" t="s">
        <v>73</v>
      </c>
      <c r="D28" s="75" t="s">
        <v>105</v>
      </c>
      <c r="E28" s="235">
        <f>H28*1.15</f>
        <v>35.879999999999995</v>
      </c>
      <c r="F28" s="22">
        <f t="shared" si="0"/>
        <v>34.32</v>
      </c>
      <c r="G28" s="19">
        <v>20</v>
      </c>
      <c r="H28" s="18">
        <v>31.2</v>
      </c>
    </row>
    <row r="29" spans="1:8">
      <c r="A29" s="126"/>
      <c r="B29" s="1" t="s">
        <v>68</v>
      </c>
      <c r="C29" s="16" t="s">
        <v>74</v>
      </c>
      <c r="D29" s="75" t="s">
        <v>106</v>
      </c>
      <c r="E29" s="235">
        <f>H29*1.15</f>
        <v>35.879999999999995</v>
      </c>
      <c r="F29" s="22">
        <f t="shared" si="0"/>
        <v>34.32</v>
      </c>
      <c r="G29" s="19">
        <v>22</v>
      </c>
      <c r="H29" s="18">
        <v>31.2</v>
      </c>
    </row>
    <row r="30" spans="1:8">
      <c r="A30" s="126"/>
      <c r="B30" s="1" t="s">
        <v>70</v>
      </c>
      <c r="C30" s="16" t="s">
        <v>74</v>
      </c>
      <c r="D30" s="75" t="s">
        <v>107</v>
      </c>
      <c r="E30" s="235">
        <f>H30*1.15</f>
        <v>35.879999999999995</v>
      </c>
      <c r="F30" s="22">
        <f t="shared" si="0"/>
        <v>34.32</v>
      </c>
      <c r="G30" s="19">
        <v>22</v>
      </c>
      <c r="H30" s="18">
        <v>31.2</v>
      </c>
    </row>
    <row r="31" spans="1:8">
      <c r="A31" s="126" t="s">
        <v>75</v>
      </c>
      <c r="B31" s="1" t="s">
        <v>44</v>
      </c>
      <c r="C31" s="16" t="s">
        <v>76</v>
      </c>
      <c r="D31" s="75" t="s">
        <v>108</v>
      </c>
      <c r="E31" s="235">
        <f>H31*1.15</f>
        <v>51.749999999999993</v>
      </c>
      <c r="F31" s="22">
        <f t="shared" si="0"/>
        <v>49.500000000000007</v>
      </c>
      <c r="G31" s="19">
        <v>26</v>
      </c>
      <c r="H31" s="18">
        <v>45</v>
      </c>
    </row>
    <row r="32" spans="1:8">
      <c r="A32" s="126"/>
      <c r="B32" s="1" t="s">
        <v>68</v>
      </c>
      <c r="C32" s="16" t="s">
        <v>77</v>
      </c>
      <c r="D32" s="75" t="s">
        <v>109</v>
      </c>
      <c r="E32" s="235">
        <f>H32*1.15</f>
        <v>51.749999999999993</v>
      </c>
      <c r="F32" s="22">
        <f t="shared" si="0"/>
        <v>49.500000000000007</v>
      </c>
      <c r="G32" s="19">
        <v>28</v>
      </c>
      <c r="H32" s="18">
        <v>45</v>
      </c>
    </row>
    <row r="33" spans="1:8">
      <c r="A33" s="126"/>
      <c r="B33" s="1" t="s">
        <v>70</v>
      </c>
      <c r="C33" s="16" t="s">
        <v>78</v>
      </c>
      <c r="D33" s="75" t="s">
        <v>110</v>
      </c>
      <c r="E33" s="235">
        <f>H33*1.15</f>
        <v>51.749999999999993</v>
      </c>
      <c r="F33" s="22">
        <f t="shared" si="0"/>
        <v>49.500000000000007</v>
      </c>
      <c r="G33" s="19">
        <v>30</v>
      </c>
      <c r="H33" s="18">
        <v>45</v>
      </c>
    </row>
    <row r="34" spans="1:8">
      <c r="A34" s="126" t="s">
        <v>79</v>
      </c>
      <c r="B34" s="1" t="s">
        <v>44</v>
      </c>
      <c r="C34" s="16" t="s">
        <v>80</v>
      </c>
      <c r="D34" s="75" t="s">
        <v>111</v>
      </c>
      <c r="E34" s="235">
        <f>H34*1.15</f>
        <v>69</v>
      </c>
      <c r="F34" s="22">
        <f t="shared" si="0"/>
        <v>66</v>
      </c>
      <c r="G34" s="19">
        <v>40</v>
      </c>
      <c r="H34" s="18">
        <v>60</v>
      </c>
    </row>
    <row r="35" spans="1:8">
      <c r="A35" s="126"/>
      <c r="B35" s="1" t="s">
        <v>68</v>
      </c>
      <c r="C35" s="16" t="s">
        <v>81</v>
      </c>
      <c r="D35" s="75" t="s">
        <v>112</v>
      </c>
      <c r="E35" s="235">
        <f>H35*1.15</f>
        <v>69</v>
      </c>
      <c r="F35" s="22">
        <f t="shared" si="0"/>
        <v>66</v>
      </c>
      <c r="G35" s="19">
        <v>44</v>
      </c>
      <c r="H35" s="18">
        <v>60</v>
      </c>
    </row>
    <row r="36" spans="1:8">
      <c r="A36" s="126"/>
      <c r="B36" s="3">
        <v>2.5</v>
      </c>
      <c r="C36" s="16" t="s">
        <v>82</v>
      </c>
      <c r="D36" s="75" t="s">
        <v>113</v>
      </c>
      <c r="E36" s="235">
        <f>H36*1.15</f>
        <v>69</v>
      </c>
      <c r="F36" s="22">
        <f t="shared" si="0"/>
        <v>66</v>
      </c>
      <c r="G36" s="19">
        <v>48</v>
      </c>
      <c r="H36" s="18">
        <v>60</v>
      </c>
    </row>
    <row r="37" spans="1:8">
      <c r="A37" s="106"/>
      <c r="B37" s="4">
        <v>4</v>
      </c>
      <c r="C37" s="17" t="s">
        <v>83</v>
      </c>
      <c r="D37" s="75" t="s">
        <v>114</v>
      </c>
      <c r="E37" s="235">
        <f>H37*1.15</f>
        <v>69</v>
      </c>
      <c r="F37" s="22">
        <f t="shared" si="0"/>
        <v>66</v>
      </c>
      <c r="G37" s="19">
        <v>50</v>
      </c>
      <c r="H37" s="18">
        <v>60</v>
      </c>
    </row>
    <row r="38" spans="1:8">
      <c r="A38" s="126" t="s">
        <v>115</v>
      </c>
      <c r="B38" s="1" t="s">
        <v>44</v>
      </c>
      <c r="C38" s="16" t="s">
        <v>152</v>
      </c>
      <c r="D38" s="75" t="s">
        <v>138</v>
      </c>
      <c r="E38" s="235">
        <f>H38*1.15</f>
        <v>96.6</v>
      </c>
      <c r="F38" s="22">
        <f t="shared" si="0"/>
        <v>92.4</v>
      </c>
      <c r="G38" s="19">
        <v>60</v>
      </c>
      <c r="H38" s="18">
        <v>84</v>
      </c>
    </row>
    <row r="39" spans="1:8">
      <c r="A39" s="126"/>
      <c r="B39" s="1" t="s">
        <v>68</v>
      </c>
      <c r="C39" s="16" t="s">
        <v>153</v>
      </c>
      <c r="D39" s="75" t="s">
        <v>139</v>
      </c>
      <c r="E39" s="235">
        <f>H39*1.15</f>
        <v>96.6</v>
      </c>
      <c r="F39" s="22">
        <f t="shared" si="0"/>
        <v>92.4</v>
      </c>
      <c r="G39" s="19">
        <v>64</v>
      </c>
      <c r="H39" s="18">
        <v>84</v>
      </c>
    </row>
    <row r="40" spans="1:8">
      <c r="A40" s="126"/>
      <c r="B40" s="3">
        <v>2.5</v>
      </c>
      <c r="C40" s="16" t="s">
        <v>154</v>
      </c>
      <c r="D40" s="75" t="s">
        <v>140</v>
      </c>
      <c r="E40" s="235">
        <f>H40*1.15</f>
        <v>96.6</v>
      </c>
      <c r="F40" s="22">
        <f t="shared" si="0"/>
        <v>92.4</v>
      </c>
      <c r="G40" s="19">
        <v>70</v>
      </c>
      <c r="H40" s="18">
        <v>84</v>
      </c>
    </row>
    <row r="41" spans="1:8">
      <c r="A41" s="106"/>
      <c r="B41" s="4">
        <v>4</v>
      </c>
      <c r="C41" s="16" t="s">
        <v>155</v>
      </c>
      <c r="D41" s="75" t="s">
        <v>141</v>
      </c>
      <c r="E41" s="235">
        <f>H41*1.15</f>
        <v>96.6</v>
      </c>
      <c r="F41" s="22">
        <f t="shared" si="0"/>
        <v>92.4</v>
      </c>
      <c r="G41" s="19">
        <v>74</v>
      </c>
      <c r="H41" s="18">
        <v>84</v>
      </c>
    </row>
    <row r="42" spans="1:8">
      <c r="A42" s="106" t="s">
        <v>116</v>
      </c>
      <c r="B42" s="1" t="s">
        <v>44</v>
      </c>
      <c r="C42" s="16" t="s">
        <v>118</v>
      </c>
      <c r="D42" s="75" t="s">
        <v>128</v>
      </c>
      <c r="E42" s="235">
        <f>H42*1.15</f>
        <v>110.39999999999999</v>
      </c>
      <c r="F42" s="22">
        <f t="shared" si="0"/>
        <v>105.60000000000001</v>
      </c>
      <c r="G42" s="19">
        <v>83</v>
      </c>
      <c r="H42" s="18">
        <v>96</v>
      </c>
    </row>
    <row r="43" spans="1:8">
      <c r="A43" s="107"/>
      <c r="B43" s="3">
        <v>1</v>
      </c>
      <c r="C43" s="16" t="s">
        <v>119</v>
      </c>
      <c r="D43" s="75" t="s">
        <v>129</v>
      </c>
      <c r="E43" s="235">
        <f>H43*1.15</f>
        <v>110.39999999999999</v>
      </c>
      <c r="F43" s="22">
        <f t="shared" si="0"/>
        <v>105.60000000000001</v>
      </c>
      <c r="G43" s="19">
        <v>85</v>
      </c>
      <c r="H43" s="18">
        <v>96</v>
      </c>
    </row>
    <row r="44" spans="1:8">
      <c r="A44" s="107"/>
      <c r="B44" s="3">
        <v>1.6</v>
      </c>
      <c r="C44" s="16" t="s">
        <v>120</v>
      </c>
      <c r="D44" s="75" t="s">
        <v>130</v>
      </c>
      <c r="E44" s="235">
        <f>H44*1.15</f>
        <v>110.39999999999999</v>
      </c>
      <c r="F44" s="22">
        <f t="shared" si="0"/>
        <v>105.60000000000001</v>
      </c>
      <c r="G44" s="19">
        <v>88</v>
      </c>
      <c r="H44" s="18">
        <v>96</v>
      </c>
    </row>
    <row r="45" spans="1:8">
      <c r="A45" s="107"/>
      <c r="B45" s="3">
        <v>2.5</v>
      </c>
      <c r="C45" s="16" t="s">
        <v>121</v>
      </c>
      <c r="D45" s="75" t="s">
        <v>131</v>
      </c>
      <c r="E45" s="235">
        <f>H45*1.15</f>
        <v>110.39999999999999</v>
      </c>
      <c r="F45" s="22">
        <f t="shared" si="0"/>
        <v>105.60000000000001</v>
      </c>
      <c r="G45" s="19">
        <v>95</v>
      </c>
      <c r="H45" s="18">
        <v>96</v>
      </c>
    </row>
    <row r="46" spans="1:8">
      <c r="A46" s="157"/>
      <c r="B46" s="3">
        <v>4</v>
      </c>
      <c r="C46" s="16" t="s">
        <v>122</v>
      </c>
      <c r="D46" s="75" t="s">
        <v>132</v>
      </c>
      <c r="E46" s="235">
        <f>H46*1.15</f>
        <v>110.39999999999999</v>
      </c>
      <c r="F46" s="22">
        <f t="shared" si="0"/>
        <v>105.60000000000001</v>
      </c>
      <c r="G46" s="19">
        <v>104</v>
      </c>
      <c r="H46" s="18">
        <v>96</v>
      </c>
    </row>
    <row r="47" spans="1:8">
      <c r="A47" s="106" t="s">
        <v>117</v>
      </c>
      <c r="B47" s="3" t="s">
        <v>44</v>
      </c>
      <c r="C47" s="16" t="s">
        <v>123</v>
      </c>
      <c r="D47" s="75" t="s">
        <v>133</v>
      </c>
      <c r="E47" s="235">
        <f>H47*1.15</f>
        <v>114.99999999999999</v>
      </c>
      <c r="F47" s="22">
        <f t="shared" si="0"/>
        <v>110.00000000000001</v>
      </c>
      <c r="G47" s="19">
        <v>134</v>
      </c>
      <c r="H47" s="18">
        <v>100</v>
      </c>
    </row>
    <row r="48" spans="1:8">
      <c r="A48" s="107"/>
      <c r="B48" s="3">
        <v>1</v>
      </c>
      <c r="C48" s="16" t="s">
        <v>124</v>
      </c>
      <c r="D48" s="75" t="s">
        <v>134</v>
      </c>
      <c r="E48" s="235">
        <f>H48*1.15</f>
        <v>114.99999999999999</v>
      </c>
      <c r="F48" s="22">
        <f t="shared" si="0"/>
        <v>110.00000000000001</v>
      </c>
      <c r="G48" s="19">
        <v>142</v>
      </c>
      <c r="H48" s="18">
        <v>100</v>
      </c>
    </row>
    <row r="49" spans="1:8">
      <c r="A49" s="107"/>
      <c r="B49" s="3">
        <v>1.6</v>
      </c>
      <c r="C49" s="16" t="s">
        <v>125</v>
      </c>
      <c r="D49" s="75" t="s">
        <v>135</v>
      </c>
      <c r="E49" s="235">
        <f>H49*1.15</f>
        <v>114.99999999999999</v>
      </c>
      <c r="F49" s="22">
        <f t="shared" si="0"/>
        <v>110.00000000000001</v>
      </c>
      <c r="G49" s="19">
        <v>147</v>
      </c>
      <c r="H49" s="18">
        <v>100</v>
      </c>
    </row>
    <row r="50" spans="1:8">
      <c r="A50" s="107"/>
      <c r="B50" s="3">
        <v>2.5</v>
      </c>
      <c r="C50" s="16" t="s">
        <v>126</v>
      </c>
      <c r="D50" s="75" t="s">
        <v>136</v>
      </c>
      <c r="E50" s="235">
        <f>H50*1.15</f>
        <v>114.99999999999999</v>
      </c>
      <c r="F50" s="22">
        <f t="shared" si="0"/>
        <v>110.00000000000001</v>
      </c>
      <c r="G50" s="19">
        <v>160</v>
      </c>
      <c r="H50" s="18">
        <v>100</v>
      </c>
    </row>
    <row r="51" spans="1:8" ht="15.75" thickBot="1">
      <c r="A51" s="158"/>
      <c r="B51" s="11">
        <v>4</v>
      </c>
      <c r="C51" s="12" t="s">
        <v>127</v>
      </c>
      <c r="D51" s="84" t="s">
        <v>137</v>
      </c>
      <c r="E51" s="235">
        <f>H51*1.15</f>
        <v>114.99999999999999</v>
      </c>
      <c r="F51" s="22">
        <f t="shared" si="0"/>
        <v>110.00000000000001</v>
      </c>
      <c r="G51" s="20">
        <v>177</v>
      </c>
      <c r="H51" s="18">
        <v>100</v>
      </c>
    </row>
  </sheetData>
  <mergeCells count="22">
    <mergeCell ref="A42:A46"/>
    <mergeCell ref="A31:A33"/>
    <mergeCell ref="A34:A37"/>
    <mergeCell ref="A47:A51"/>
    <mergeCell ref="A38:A41"/>
    <mergeCell ref="A25:A27"/>
    <mergeCell ref="A28:A30"/>
    <mergeCell ref="A21:A22"/>
    <mergeCell ref="A23:A24"/>
    <mergeCell ref="A17:A18"/>
    <mergeCell ref="A19:A20"/>
    <mergeCell ref="A13:A14"/>
    <mergeCell ref="A15:A16"/>
    <mergeCell ref="A9:A10"/>
    <mergeCell ref="A11:A12"/>
    <mergeCell ref="A7:A8"/>
    <mergeCell ref="A4:H4"/>
    <mergeCell ref="A5:H5"/>
    <mergeCell ref="A1:B3"/>
    <mergeCell ref="C1:C3"/>
    <mergeCell ref="H1:H3"/>
    <mergeCell ref="D1:F3"/>
  </mergeCells>
  <pageMargins left="0" right="0" top="0" bottom="0" header="0.31496062992125984" footer="0.31496062992125984"/>
  <pageSetup paperSize="9" scale="8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workbookViewId="0">
      <selection activeCell="G15" sqref="G15"/>
    </sheetView>
  </sheetViews>
  <sheetFormatPr defaultRowHeight="15"/>
  <cols>
    <col min="1" max="1" width="28.85546875" style="5" customWidth="1"/>
    <col min="2" max="2" width="15.28515625" style="67" customWidth="1"/>
    <col min="3" max="3" width="20.42578125" style="67" customWidth="1"/>
    <col min="4" max="4" width="13.7109375" style="2" customWidth="1"/>
    <col min="5" max="5" width="14.140625" style="2" customWidth="1"/>
    <col min="6" max="6" width="14" style="7" customWidth="1"/>
    <col min="7" max="7" width="14" customWidth="1"/>
  </cols>
  <sheetData>
    <row r="1" spans="1:9" ht="15.75" customHeight="1">
      <c r="A1" s="108"/>
      <c r="B1" s="109"/>
      <c r="C1" s="114" t="s">
        <v>150</v>
      </c>
      <c r="D1" s="117"/>
      <c r="E1" s="118"/>
      <c r="F1" s="119"/>
      <c r="G1" s="91" t="s">
        <v>222</v>
      </c>
    </row>
    <row r="2" spans="1:9" ht="15" customHeight="1">
      <c r="A2" s="110"/>
      <c r="B2" s="111"/>
      <c r="C2" s="115"/>
      <c r="D2" s="120"/>
      <c r="E2" s="121"/>
      <c r="F2" s="122"/>
      <c r="G2" s="92"/>
    </row>
    <row r="3" spans="1:9" ht="59.25" customHeight="1" thickBot="1">
      <c r="A3" s="112"/>
      <c r="B3" s="113"/>
      <c r="C3" s="116"/>
      <c r="D3" s="123"/>
      <c r="E3" s="124"/>
      <c r="F3" s="125"/>
      <c r="G3" s="93"/>
      <c r="H3" s="2"/>
      <c r="I3" s="2"/>
    </row>
    <row r="4" spans="1:9" ht="18" customHeight="1" thickBot="1">
      <c r="A4" s="127" t="s">
        <v>146</v>
      </c>
      <c r="B4" s="128"/>
      <c r="C4" s="128"/>
      <c r="D4" s="128"/>
      <c r="E4" s="128"/>
      <c r="F4" s="128"/>
      <c r="G4" s="129"/>
      <c r="H4" s="25"/>
    </row>
    <row r="5" spans="1:9" ht="16.5" thickBot="1">
      <c r="A5" s="130" t="s">
        <v>221</v>
      </c>
      <c r="B5" s="131"/>
      <c r="C5" s="131"/>
      <c r="D5" s="214"/>
      <c r="E5" s="131"/>
      <c r="F5" s="131"/>
      <c r="G5" s="132"/>
    </row>
    <row r="6" spans="1:9" ht="15.75" thickBot="1">
      <c r="A6" s="236" t="s">
        <v>32</v>
      </c>
      <c r="B6" s="237" t="s">
        <v>42</v>
      </c>
      <c r="C6" s="237" t="s">
        <v>41</v>
      </c>
      <c r="D6" s="229" t="s">
        <v>43</v>
      </c>
      <c r="E6" s="229" t="s">
        <v>149</v>
      </c>
      <c r="F6" s="229" t="s">
        <v>147</v>
      </c>
      <c r="G6" s="238" t="s">
        <v>223</v>
      </c>
    </row>
    <row r="7" spans="1:9">
      <c r="A7" s="210" t="s">
        <v>5</v>
      </c>
      <c r="B7" s="70" t="s">
        <v>44</v>
      </c>
      <c r="C7" s="70" t="s">
        <v>45</v>
      </c>
      <c r="D7" s="239" t="s">
        <v>84</v>
      </c>
      <c r="E7" s="252">
        <f>G7*1.15</f>
        <v>2.2999999999999998</v>
      </c>
      <c r="F7" s="244">
        <f>G7*1.1</f>
        <v>2.2000000000000002</v>
      </c>
      <c r="G7" s="240">
        <v>2</v>
      </c>
    </row>
    <row r="8" spans="1:9">
      <c r="A8" s="211"/>
      <c r="B8" s="71" t="s">
        <v>46</v>
      </c>
      <c r="C8" s="71" t="s">
        <v>47</v>
      </c>
      <c r="D8" s="34" t="s">
        <v>85</v>
      </c>
      <c r="E8" s="218">
        <f t="shared" ref="E8:E46" si="0">G8*1.15</f>
        <v>2.2999999999999998</v>
      </c>
      <c r="F8" s="242">
        <f t="shared" ref="F8:F46" si="1">G8*1.1</f>
        <v>2.2000000000000002</v>
      </c>
      <c r="G8" s="241">
        <v>2</v>
      </c>
    </row>
    <row r="9" spans="1:9">
      <c r="A9" s="211" t="s">
        <v>8</v>
      </c>
      <c r="B9" s="71" t="s">
        <v>44</v>
      </c>
      <c r="C9" s="71" t="s">
        <v>48</v>
      </c>
      <c r="D9" s="34" t="s">
        <v>86</v>
      </c>
      <c r="E9" s="218">
        <f t="shared" si="0"/>
        <v>3.4499999999999997</v>
      </c>
      <c r="F9" s="242">
        <f t="shared" si="1"/>
        <v>3.3000000000000003</v>
      </c>
      <c r="G9" s="241">
        <v>3</v>
      </c>
    </row>
    <row r="10" spans="1:9">
      <c r="A10" s="211"/>
      <c r="B10" s="71" t="s">
        <v>46</v>
      </c>
      <c r="C10" s="71" t="s">
        <v>49</v>
      </c>
      <c r="D10" s="34" t="s">
        <v>87</v>
      </c>
      <c r="E10" s="218">
        <f t="shared" si="0"/>
        <v>3.4499999999999997</v>
      </c>
      <c r="F10" s="242">
        <f t="shared" si="1"/>
        <v>3.3000000000000003</v>
      </c>
      <c r="G10" s="241">
        <v>3</v>
      </c>
    </row>
    <row r="11" spans="1:9">
      <c r="A11" s="211" t="s">
        <v>11</v>
      </c>
      <c r="B11" s="72" t="s">
        <v>44</v>
      </c>
      <c r="C11" s="72" t="s">
        <v>50</v>
      </c>
      <c r="D11" s="16" t="s">
        <v>88</v>
      </c>
      <c r="E11" s="219">
        <f t="shared" si="0"/>
        <v>3.4499999999999997</v>
      </c>
      <c r="F11" s="243">
        <f t="shared" si="1"/>
        <v>3.3000000000000003</v>
      </c>
      <c r="G11" s="90">
        <v>3</v>
      </c>
    </row>
    <row r="12" spans="1:9">
      <c r="A12" s="211"/>
      <c r="B12" s="71" t="s">
        <v>46</v>
      </c>
      <c r="C12" s="71" t="s">
        <v>51</v>
      </c>
      <c r="D12" s="34" t="s">
        <v>89</v>
      </c>
      <c r="E12" s="218">
        <f t="shared" si="0"/>
        <v>3.4499999999999997</v>
      </c>
      <c r="F12" s="242">
        <f t="shared" si="1"/>
        <v>3.3000000000000003</v>
      </c>
      <c r="G12" s="241">
        <v>3</v>
      </c>
    </row>
    <row r="13" spans="1:9">
      <c r="A13" s="211" t="s">
        <v>14</v>
      </c>
      <c r="B13" s="71" t="s">
        <v>44</v>
      </c>
      <c r="C13" s="71" t="s">
        <v>52</v>
      </c>
      <c r="D13" s="34" t="s">
        <v>90</v>
      </c>
      <c r="E13" s="218">
        <f t="shared" si="0"/>
        <v>4.0249999999999995</v>
      </c>
      <c r="F13" s="242">
        <f t="shared" si="1"/>
        <v>3.8500000000000005</v>
      </c>
      <c r="G13" s="241">
        <v>3.5</v>
      </c>
    </row>
    <row r="14" spans="1:9">
      <c r="A14" s="211"/>
      <c r="B14" s="71" t="s">
        <v>46</v>
      </c>
      <c r="C14" s="71" t="s">
        <v>53</v>
      </c>
      <c r="D14" s="34" t="s">
        <v>91</v>
      </c>
      <c r="E14" s="218">
        <f t="shared" si="0"/>
        <v>4.0249999999999995</v>
      </c>
      <c r="F14" s="242">
        <f t="shared" si="1"/>
        <v>3.8500000000000005</v>
      </c>
      <c r="G14" s="241">
        <v>3.5</v>
      </c>
    </row>
    <row r="15" spans="1:9">
      <c r="A15" s="211" t="s">
        <v>17</v>
      </c>
      <c r="B15" s="72" t="s">
        <v>44</v>
      </c>
      <c r="C15" s="72" t="s">
        <v>54</v>
      </c>
      <c r="D15" s="16" t="s">
        <v>92</v>
      </c>
      <c r="E15" s="219">
        <f t="shared" si="0"/>
        <v>4.0249999999999995</v>
      </c>
      <c r="F15" s="243">
        <f t="shared" si="1"/>
        <v>3.8500000000000005</v>
      </c>
      <c r="G15" s="90">
        <v>3.5</v>
      </c>
    </row>
    <row r="16" spans="1:9">
      <c r="A16" s="211"/>
      <c r="B16" s="71" t="s">
        <v>46</v>
      </c>
      <c r="C16" s="71" t="s">
        <v>55</v>
      </c>
      <c r="D16" s="217" t="s">
        <v>93</v>
      </c>
      <c r="E16" s="218">
        <f t="shared" si="0"/>
        <v>4.0249999999999995</v>
      </c>
      <c r="F16" s="242">
        <f t="shared" si="1"/>
        <v>3.8500000000000005</v>
      </c>
      <c r="G16" s="241">
        <v>3.5</v>
      </c>
    </row>
    <row r="17" spans="1:7">
      <c r="A17" s="211" t="s">
        <v>20</v>
      </c>
      <c r="B17" s="72" t="s">
        <v>44</v>
      </c>
      <c r="C17" s="72" t="s">
        <v>56</v>
      </c>
      <c r="D17" s="16" t="s">
        <v>94</v>
      </c>
      <c r="E17" s="219">
        <f t="shared" si="0"/>
        <v>4.5999999999999996</v>
      </c>
      <c r="F17" s="243">
        <f t="shared" si="1"/>
        <v>4.4000000000000004</v>
      </c>
      <c r="G17" s="90">
        <v>4</v>
      </c>
    </row>
    <row r="18" spans="1:7">
      <c r="A18" s="211"/>
      <c r="B18" s="71" t="s">
        <v>46</v>
      </c>
      <c r="C18" s="71" t="s">
        <v>57</v>
      </c>
      <c r="D18" s="34" t="s">
        <v>95</v>
      </c>
      <c r="E18" s="218">
        <f t="shared" si="0"/>
        <v>4.5999999999999996</v>
      </c>
      <c r="F18" s="242">
        <f t="shared" si="1"/>
        <v>4.4000000000000004</v>
      </c>
      <c r="G18" s="241">
        <v>4</v>
      </c>
    </row>
    <row r="19" spans="1:7">
      <c r="A19" s="211" t="s">
        <v>23</v>
      </c>
      <c r="B19" s="72" t="s">
        <v>44</v>
      </c>
      <c r="C19" s="72" t="s">
        <v>58</v>
      </c>
      <c r="D19" s="16" t="s">
        <v>96</v>
      </c>
      <c r="E19" s="219">
        <f t="shared" si="0"/>
        <v>6.3249999999999993</v>
      </c>
      <c r="F19" s="243">
        <f t="shared" si="1"/>
        <v>6.0500000000000007</v>
      </c>
      <c r="G19" s="90">
        <v>5.5</v>
      </c>
    </row>
    <row r="20" spans="1:7">
      <c r="A20" s="211"/>
      <c r="B20" s="71" t="s">
        <v>46</v>
      </c>
      <c r="C20" s="71" t="s">
        <v>59</v>
      </c>
      <c r="D20" s="34" t="s">
        <v>97</v>
      </c>
      <c r="E20" s="218">
        <f t="shared" si="0"/>
        <v>6.3249999999999993</v>
      </c>
      <c r="F20" s="242">
        <f t="shared" si="1"/>
        <v>6.0500000000000007</v>
      </c>
      <c r="G20" s="241">
        <v>5.5</v>
      </c>
    </row>
    <row r="21" spans="1:7">
      <c r="A21" s="211" t="s">
        <v>60</v>
      </c>
      <c r="B21" s="72" t="s">
        <v>44</v>
      </c>
      <c r="C21" s="72" t="s">
        <v>61</v>
      </c>
      <c r="D21" s="16" t="s">
        <v>98</v>
      </c>
      <c r="E21" s="219">
        <f t="shared" si="0"/>
        <v>8.0499999999999989</v>
      </c>
      <c r="F21" s="243">
        <f t="shared" si="1"/>
        <v>7.7000000000000011</v>
      </c>
      <c r="G21" s="90">
        <v>7</v>
      </c>
    </row>
    <row r="22" spans="1:7">
      <c r="A22" s="211"/>
      <c r="B22" s="71" t="s">
        <v>46</v>
      </c>
      <c r="C22" s="71" t="s">
        <v>62</v>
      </c>
      <c r="D22" s="34" t="s">
        <v>99</v>
      </c>
      <c r="E22" s="218">
        <f t="shared" si="0"/>
        <v>8.0499999999999989</v>
      </c>
      <c r="F22" s="242">
        <f t="shared" si="1"/>
        <v>7.7000000000000011</v>
      </c>
      <c r="G22" s="241">
        <v>7</v>
      </c>
    </row>
    <row r="23" spans="1:7">
      <c r="A23" s="211" t="s">
        <v>63</v>
      </c>
      <c r="B23" s="72" t="s">
        <v>44</v>
      </c>
      <c r="C23" s="72" t="s">
        <v>64</v>
      </c>
      <c r="D23" s="16" t="s">
        <v>100</v>
      </c>
      <c r="E23" s="219">
        <f t="shared" si="0"/>
        <v>9.1999999999999993</v>
      </c>
      <c r="F23" s="243">
        <f t="shared" si="1"/>
        <v>8.8000000000000007</v>
      </c>
      <c r="G23" s="90">
        <v>8</v>
      </c>
    </row>
    <row r="24" spans="1:7">
      <c r="A24" s="211"/>
      <c r="B24" s="71" t="s">
        <v>46</v>
      </c>
      <c r="C24" s="71" t="s">
        <v>65</v>
      </c>
      <c r="D24" s="34" t="s">
        <v>101</v>
      </c>
      <c r="E24" s="218">
        <f t="shared" si="0"/>
        <v>9.1999999999999993</v>
      </c>
      <c r="F24" s="242">
        <f t="shared" si="1"/>
        <v>8.8000000000000007</v>
      </c>
      <c r="G24" s="241">
        <v>8</v>
      </c>
    </row>
    <row r="25" spans="1:7">
      <c r="A25" s="211" t="s">
        <v>66</v>
      </c>
      <c r="B25" s="72" t="s">
        <v>44</v>
      </c>
      <c r="C25" s="72" t="s">
        <v>67</v>
      </c>
      <c r="D25" s="16" t="s">
        <v>102</v>
      </c>
      <c r="E25" s="219">
        <f t="shared" si="0"/>
        <v>12.074999999999999</v>
      </c>
      <c r="F25" s="243">
        <f t="shared" si="1"/>
        <v>11.55</v>
      </c>
      <c r="G25" s="90">
        <v>10.5</v>
      </c>
    </row>
    <row r="26" spans="1:7">
      <c r="A26" s="211"/>
      <c r="B26" s="71" t="s">
        <v>68</v>
      </c>
      <c r="C26" s="71" t="s">
        <v>69</v>
      </c>
      <c r="D26" s="34" t="s">
        <v>103</v>
      </c>
      <c r="E26" s="218">
        <f t="shared" si="0"/>
        <v>12.074999999999999</v>
      </c>
      <c r="F26" s="242">
        <f t="shared" si="1"/>
        <v>11.55</v>
      </c>
      <c r="G26" s="241">
        <v>10.5</v>
      </c>
    </row>
    <row r="27" spans="1:7">
      <c r="A27" s="211"/>
      <c r="B27" s="72" t="s">
        <v>70</v>
      </c>
      <c r="C27" s="72" t="s">
        <v>71</v>
      </c>
      <c r="D27" s="16" t="s">
        <v>104</v>
      </c>
      <c r="E27" s="219">
        <f t="shared" si="0"/>
        <v>12.074999999999999</v>
      </c>
      <c r="F27" s="243">
        <f t="shared" si="1"/>
        <v>11.55</v>
      </c>
      <c r="G27" s="90">
        <v>10.5</v>
      </c>
    </row>
    <row r="28" spans="1:7">
      <c r="A28" s="211" t="s">
        <v>72</v>
      </c>
      <c r="B28" s="72" t="s">
        <v>44</v>
      </c>
      <c r="C28" s="72" t="s">
        <v>73</v>
      </c>
      <c r="D28" s="16" t="s">
        <v>105</v>
      </c>
      <c r="E28" s="219">
        <f t="shared" si="0"/>
        <v>15.524999999999999</v>
      </c>
      <c r="F28" s="243">
        <f t="shared" si="1"/>
        <v>14.850000000000001</v>
      </c>
      <c r="G28" s="90">
        <v>13.5</v>
      </c>
    </row>
    <row r="29" spans="1:7">
      <c r="A29" s="211"/>
      <c r="B29" s="71" t="s">
        <v>68</v>
      </c>
      <c r="C29" s="71" t="s">
        <v>74</v>
      </c>
      <c r="D29" s="34" t="s">
        <v>106</v>
      </c>
      <c r="E29" s="218">
        <f t="shared" si="0"/>
        <v>15.524999999999999</v>
      </c>
      <c r="F29" s="242">
        <f t="shared" si="1"/>
        <v>14.850000000000001</v>
      </c>
      <c r="G29" s="241">
        <v>13.5</v>
      </c>
    </row>
    <row r="30" spans="1:7">
      <c r="A30" s="211"/>
      <c r="B30" s="72" t="s">
        <v>70</v>
      </c>
      <c r="C30" s="72" t="s">
        <v>74</v>
      </c>
      <c r="D30" s="16" t="s">
        <v>107</v>
      </c>
      <c r="E30" s="219">
        <f t="shared" si="0"/>
        <v>15.524999999999999</v>
      </c>
      <c r="F30" s="243">
        <f t="shared" si="1"/>
        <v>14.850000000000001</v>
      </c>
      <c r="G30" s="90">
        <v>13.5</v>
      </c>
    </row>
    <row r="31" spans="1:7">
      <c r="A31" s="211" t="s">
        <v>75</v>
      </c>
      <c r="B31" s="72" t="s">
        <v>44</v>
      </c>
      <c r="C31" s="72" t="s">
        <v>76</v>
      </c>
      <c r="D31" s="16" t="s">
        <v>108</v>
      </c>
      <c r="E31" s="219">
        <f t="shared" si="0"/>
        <v>17.824999999999999</v>
      </c>
      <c r="F31" s="243">
        <f t="shared" si="1"/>
        <v>17.05</v>
      </c>
      <c r="G31" s="90">
        <v>15.5</v>
      </c>
    </row>
    <row r="32" spans="1:7">
      <c r="A32" s="211"/>
      <c r="B32" s="71" t="s">
        <v>68</v>
      </c>
      <c r="C32" s="71" t="s">
        <v>77</v>
      </c>
      <c r="D32" s="34" t="s">
        <v>109</v>
      </c>
      <c r="E32" s="218">
        <f t="shared" si="0"/>
        <v>17.824999999999999</v>
      </c>
      <c r="F32" s="242">
        <f t="shared" si="1"/>
        <v>17.05</v>
      </c>
      <c r="G32" s="241">
        <v>15.5</v>
      </c>
    </row>
    <row r="33" spans="1:7">
      <c r="A33" s="211"/>
      <c r="B33" s="72" t="s">
        <v>70</v>
      </c>
      <c r="C33" s="72" t="s">
        <v>78</v>
      </c>
      <c r="D33" s="16" t="s">
        <v>110</v>
      </c>
      <c r="E33" s="219">
        <f t="shared" si="0"/>
        <v>17.824999999999999</v>
      </c>
      <c r="F33" s="243">
        <f t="shared" si="1"/>
        <v>17.05</v>
      </c>
      <c r="G33" s="90">
        <v>15.5</v>
      </c>
    </row>
    <row r="34" spans="1:7">
      <c r="A34" s="211" t="s">
        <v>79</v>
      </c>
      <c r="B34" s="71" t="s">
        <v>44</v>
      </c>
      <c r="C34" s="71" t="s">
        <v>80</v>
      </c>
      <c r="D34" s="34" t="s">
        <v>111</v>
      </c>
      <c r="E34" s="218">
        <f t="shared" si="0"/>
        <v>29.9</v>
      </c>
      <c r="F34" s="242">
        <f t="shared" si="1"/>
        <v>28.6</v>
      </c>
      <c r="G34" s="241">
        <v>26</v>
      </c>
    </row>
    <row r="35" spans="1:7">
      <c r="A35" s="211"/>
      <c r="B35" s="72" t="s">
        <v>68</v>
      </c>
      <c r="C35" s="72" t="s">
        <v>81</v>
      </c>
      <c r="D35" s="16" t="s">
        <v>112</v>
      </c>
      <c r="E35" s="219">
        <f t="shared" si="0"/>
        <v>29.9</v>
      </c>
      <c r="F35" s="243">
        <f t="shared" si="1"/>
        <v>28.6</v>
      </c>
      <c r="G35" s="90">
        <v>26</v>
      </c>
    </row>
    <row r="36" spans="1:7">
      <c r="A36" s="211"/>
      <c r="B36" s="72">
        <v>2.5</v>
      </c>
      <c r="C36" s="72" t="s">
        <v>82</v>
      </c>
      <c r="D36" s="16" t="s">
        <v>113</v>
      </c>
      <c r="E36" s="219">
        <f t="shared" si="0"/>
        <v>29.9</v>
      </c>
      <c r="F36" s="243">
        <f t="shared" si="1"/>
        <v>28.6</v>
      </c>
      <c r="G36" s="90">
        <v>26</v>
      </c>
    </row>
    <row r="37" spans="1:7">
      <c r="A37" s="212"/>
      <c r="B37" s="73">
        <v>4</v>
      </c>
      <c r="C37" s="73" t="s">
        <v>83</v>
      </c>
      <c r="D37" s="16" t="s">
        <v>114</v>
      </c>
      <c r="E37" s="219">
        <f t="shared" si="0"/>
        <v>29.9</v>
      </c>
      <c r="F37" s="243">
        <f t="shared" si="1"/>
        <v>28.6</v>
      </c>
      <c r="G37" s="90">
        <v>26</v>
      </c>
    </row>
    <row r="38" spans="1:7">
      <c r="A38" s="211" t="s">
        <v>115</v>
      </c>
      <c r="B38" s="72" t="s">
        <v>44</v>
      </c>
      <c r="C38" s="72" t="s">
        <v>152</v>
      </c>
      <c r="D38" s="16" t="s">
        <v>138</v>
      </c>
      <c r="E38" s="219">
        <f t="shared" si="0"/>
        <v>56.349999999999994</v>
      </c>
      <c r="F38" s="243">
        <f t="shared" si="1"/>
        <v>53.900000000000006</v>
      </c>
      <c r="G38" s="90">
        <v>49</v>
      </c>
    </row>
    <row r="39" spans="1:7">
      <c r="A39" s="211"/>
      <c r="B39" s="71" t="s">
        <v>68</v>
      </c>
      <c r="C39" s="71" t="s">
        <v>153</v>
      </c>
      <c r="D39" s="34" t="s">
        <v>139</v>
      </c>
      <c r="E39" s="218">
        <f t="shared" si="0"/>
        <v>56.349999999999994</v>
      </c>
      <c r="F39" s="242">
        <f t="shared" si="1"/>
        <v>53.900000000000006</v>
      </c>
      <c r="G39" s="241">
        <v>49</v>
      </c>
    </row>
    <row r="40" spans="1:7">
      <c r="A40" s="211"/>
      <c r="B40" s="72">
        <v>2.5</v>
      </c>
      <c r="C40" s="72" t="s">
        <v>154</v>
      </c>
      <c r="D40" s="16" t="s">
        <v>140</v>
      </c>
      <c r="E40" s="219">
        <f t="shared" si="0"/>
        <v>56.349999999999994</v>
      </c>
      <c r="F40" s="243">
        <f t="shared" si="1"/>
        <v>53.900000000000006</v>
      </c>
      <c r="G40" s="90">
        <v>49</v>
      </c>
    </row>
    <row r="41" spans="1:7">
      <c r="A41" s="212"/>
      <c r="B41" s="73">
        <v>4</v>
      </c>
      <c r="C41" s="72" t="s">
        <v>155</v>
      </c>
      <c r="D41" s="16" t="s">
        <v>141</v>
      </c>
      <c r="E41" s="219">
        <f t="shared" si="0"/>
        <v>56.349999999999994</v>
      </c>
      <c r="F41" s="243">
        <f t="shared" si="1"/>
        <v>53.900000000000006</v>
      </c>
      <c r="G41" s="90">
        <v>49</v>
      </c>
    </row>
    <row r="42" spans="1:7">
      <c r="A42" s="212" t="s">
        <v>116</v>
      </c>
      <c r="B42" s="72" t="s">
        <v>44</v>
      </c>
      <c r="C42" s="72" t="s">
        <v>118</v>
      </c>
      <c r="D42" s="16" t="s">
        <v>128</v>
      </c>
      <c r="E42" s="219">
        <f t="shared" si="0"/>
        <v>61.524999999999999</v>
      </c>
      <c r="F42" s="243">
        <f t="shared" si="1"/>
        <v>58.85</v>
      </c>
      <c r="G42" s="90">
        <v>53.5</v>
      </c>
    </row>
    <row r="43" spans="1:7">
      <c r="A43" s="213"/>
      <c r="B43" s="72">
        <v>1</v>
      </c>
      <c r="C43" s="72" t="s">
        <v>119</v>
      </c>
      <c r="D43" s="16" t="s">
        <v>129</v>
      </c>
      <c r="E43" s="219">
        <f t="shared" si="0"/>
        <v>61.524999999999999</v>
      </c>
      <c r="F43" s="243">
        <f t="shared" si="1"/>
        <v>58.85</v>
      </c>
      <c r="G43" s="90">
        <v>53.5</v>
      </c>
    </row>
    <row r="44" spans="1:7">
      <c r="A44" s="213"/>
      <c r="B44" s="71">
        <v>1.6</v>
      </c>
      <c r="C44" s="71" t="s">
        <v>120</v>
      </c>
      <c r="D44" s="34" t="s">
        <v>130</v>
      </c>
      <c r="E44" s="218">
        <f t="shared" si="0"/>
        <v>61.524999999999999</v>
      </c>
      <c r="F44" s="242">
        <f t="shared" si="1"/>
        <v>58.85</v>
      </c>
      <c r="G44" s="241">
        <v>53.5</v>
      </c>
    </row>
    <row r="45" spans="1:7">
      <c r="A45" s="213"/>
      <c r="B45" s="72">
        <v>2.5</v>
      </c>
      <c r="C45" s="72" t="s">
        <v>121</v>
      </c>
      <c r="D45" s="16" t="s">
        <v>131</v>
      </c>
      <c r="E45" s="219">
        <f t="shared" si="0"/>
        <v>61.524999999999999</v>
      </c>
      <c r="F45" s="243">
        <f t="shared" si="1"/>
        <v>58.85</v>
      </c>
      <c r="G45" s="90">
        <v>53.5</v>
      </c>
    </row>
    <row r="46" spans="1:7" ht="15.75" thickBot="1">
      <c r="A46" s="182"/>
      <c r="B46" s="74">
        <v>4</v>
      </c>
      <c r="C46" s="74" t="s">
        <v>122</v>
      </c>
      <c r="D46" s="12" t="s">
        <v>132</v>
      </c>
      <c r="E46" s="253">
        <f t="shared" si="0"/>
        <v>61.524999999999999</v>
      </c>
      <c r="F46" s="245">
        <f t="shared" si="1"/>
        <v>58.85</v>
      </c>
      <c r="G46" s="89">
        <v>53.5</v>
      </c>
    </row>
  </sheetData>
  <mergeCells count="21">
    <mergeCell ref="A42:A46"/>
    <mergeCell ref="A38:A41"/>
    <mergeCell ref="A34:A37"/>
    <mergeCell ref="A31:A33"/>
    <mergeCell ref="A28:A30"/>
    <mergeCell ref="A25:A27"/>
    <mergeCell ref="A21:A22"/>
    <mergeCell ref="A23:A24"/>
    <mergeCell ref="A17:A18"/>
    <mergeCell ref="A19:A20"/>
    <mergeCell ref="A13:A14"/>
    <mergeCell ref="A15:A16"/>
    <mergeCell ref="A9:A10"/>
    <mergeCell ref="A11:A12"/>
    <mergeCell ref="A7:A8"/>
    <mergeCell ref="A1:B3"/>
    <mergeCell ref="G1:G3"/>
    <mergeCell ref="A4:G4"/>
    <mergeCell ref="A5:G5"/>
    <mergeCell ref="C1:C3"/>
    <mergeCell ref="D1:F3"/>
  </mergeCells>
  <pageMargins left="0" right="0" top="0" bottom="0" header="0.31496062992125984" footer="0.31496062992125984"/>
  <pageSetup paperSize="9" scale="8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workbookViewId="0">
      <selection activeCell="E7" sqref="E7"/>
    </sheetView>
  </sheetViews>
  <sheetFormatPr defaultRowHeight="15"/>
  <cols>
    <col min="1" max="1" width="17.85546875" style="5" customWidth="1"/>
    <col min="2" max="2" width="27" style="2" customWidth="1"/>
    <col min="3" max="3" width="18.42578125" style="52" customWidth="1"/>
    <col min="4" max="4" width="15.7109375" style="2" customWidth="1"/>
    <col min="5" max="5" width="19.85546875" style="2" customWidth="1"/>
    <col min="6" max="6" width="18.7109375" style="7" customWidth="1"/>
    <col min="7" max="7" width="21.140625" customWidth="1"/>
  </cols>
  <sheetData>
    <row r="1" spans="1:8" ht="15.75" customHeight="1">
      <c r="A1" s="108"/>
      <c r="B1" s="109"/>
      <c r="C1" s="114" t="s">
        <v>150</v>
      </c>
      <c r="D1" s="159" t="s">
        <v>163</v>
      </c>
      <c r="E1" s="160"/>
      <c r="F1" s="161"/>
    </row>
    <row r="2" spans="1:8" ht="15" customHeight="1">
      <c r="A2" s="110"/>
      <c r="B2" s="111"/>
      <c r="C2" s="115"/>
      <c r="D2" s="162"/>
      <c r="E2" s="163"/>
      <c r="F2" s="164"/>
    </row>
    <row r="3" spans="1:8" ht="59.25" customHeight="1" thickBot="1">
      <c r="A3" s="112"/>
      <c r="B3" s="113"/>
      <c r="C3" s="116"/>
      <c r="D3" s="165"/>
      <c r="E3" s="166"/>
      <c r="F3" s="167"/>
      <c r="G3" s="2"/>
      <c r="H3" s="2"/>
    </row>
    <row r="4" spans="1:8" ht="18" customHeight="1" thickBot="1">
      <c r="A4" s="176" t="s">
        <v>203</v>
      </c>
      <c r="B4" s="177"/>
      <c r="C4" s="177"/>
      <c r="D4" s="177"/>
      <c r="E4" s="177"/>
      <c r="F4" s="178"/>
      <c r="G4" s="25"/>
      <c r="H4" s="25"/>
    </row>
    <row r="5" spans="1:8" ht="16.5" thickBot="1">
      <c r="A5" s="130" t="s">
        <v>159</v>
      </c>
      <c r="B5" s="143"/>
      <c r="C5" s="143"/>
      <c r="D5" s="143"/>
      <c r="E5" s="143"/>
      <c r="F5" s="144"/>
    </row>
    <row r="6" spans="1:8" ht="15.75" thickBot="1">
      <c r="A6" s="56" t="s">
        <v>32</v>
      </c>
      <c r="B6" s="57" t="s">
        <v>160</v>
      </c>
      <c r="C6" s="168" t="s">
        <v>43</v>
      </c>
      <c r="D6" s="169"/>
      <c r="E6" s="57" t="s">
        <v>147</v>
      </c>
      <c r="F6" s="58" t="s">
        <v>149</v>
      </c>
    </row>
    <row r="7" spans="1:8">
      <c r="A7" s="170" t="s">
        <v>5</v>
      </c>
      <c r="B7" s="59" t="s">
        <v>161</v>
      </c>
      <c r="C7" s="172" t="s">
        <v>162</v>
      </c>
      <c r="D7" s="173"/>
      <c r="E7" s="60">
        <v>61.512999999999998</v>
      </c>
      <c r="F7" s="69">
        <f>E7*1.1</f>
        <v>67.664299999999997</v>
      </c>
    </row>
    <row r="8" spans="1:8" ht="15.75" thickBot="1">
      <c r="A8" s="171"/>
      <c r="B8" s="61" t="s">
        <v>164</v>
      </c>
      <c r="C8" s="174" t="s">
        <v>165</v>
      </c>
      <c r="D8" s="175"/>
      <c r="E8" s="62">
        <v>64.48</v>
      </c>
      <c r="F8" s="65">
        <f t="shared" ref="F8:F34" si="0">E8*1.1</f>
        <v>70.928000000000011</v>
      </c>
    </row>
    <row r="9" spans="1:8">
      <c r="A9" s="170" t="s">
        <v>8</v>
      </c>
      <c r="B9" s="59" t="s">
        <v>161</v>
      </c>
      <c r="C9" s="172" t="s">
        <v>166</v>
      </c>
      <c r="D9" s="173"/>
      <c r="E9" s="60">
        <v>66.14</v>
      </c>
      <c r="F9" s="63">
        <f t="shared" si="0"/>
        <v>72.754000000000005</v>
      </c>
    </row>
    <row r="10" spans="1:8" ht="15.75" thickBot="1">
      <c r="A10" s="171"/>
      <c r="B10" s="61" t="s">
        <v>164</v>
      </c>
      <c r="C10" s="174" t="s">
        <v>167</v>
      </c>
      <c r="D10" s="175"/>
      <c r="E10" s="62">
        <v>82.36</v>
      </c>
      <c r="F10" s="65">
        <f t="shared" si="0"/>
        <v>90.596000000000004</v>
      </c>
    </row>
    <row r="11" spans="1:8">
      <c r="A11" s="170" t="s">
        <v>11</v>
      </c>
      <c r="B11" s="59" t="s">
        <v>161</v>
      </c>
      <c r="C11" s="172" t="s">
        <v>168</v>
      </c>
      <c r="D11" s="173"/>
      <c r="E11" s="60">
        <v>82.36</v>
      </c>
      <c r="F11" s="63">
        <f t="shared" si="0"/>
        <v>90.596000000000004</v>
      </c>
    </row>
    <row r="12" spans="1:8" ht="15.75" thickBot="1">
      <c r="A12" s="171"/>
      <c r="B12" s="61" t="s">
        <v>164</v>
      </c>
      <c r="C12" s="174" t="s">
        <v>169</v>
      </c>
      <c r="D12" s="175"/>
      <c r="E12" s="62">
        <v>82.36</v>
      </c>
      <c r="F12" s="65">
        <f t="shared" si="0"/>
        <v>90.596000000000004</v>
      </c>
    </row>
    <row r="13" spans="1:8">
      <c r="A13" s="170" t="s">
        <v>14</v>
      </c>
      <c r="B13" s="59" t="s">
        <v>161</v>
      </c>
      <c r="C13" s="172" t="s">
        <v>170</v>
      </c>
      <c r="D13" s="173"/>
      <c r="E13" s="60">
        <v>81.510000000000005</v>
      </c>
      <c r="F13" s="63">
        <f t="shared" si="0"/>
        <v>89.661000000000016</v>
      </c>
    </row>
    <row r="14" spans="1:8" ht="15.75" thickBot="1">
      <c r="A14" s="171"/>
      <c r="B14" s="61" t="s">
        <v>164</v>
      </c>
      <c r="C14" s="174" t="s">
        <v>171</v>
      </c>
      <c r="D14" s="175"/>
      <c r="E14" s="62">
        <v>86.86</v>
      </c>
      <c r="F14" s="65">
        <f t="shared" si="0"/>
        <v>95.546000000000006</v>
      </c>
    </row>
    <row r="15" spans="1:8">
      <c r="A15" s="170" t="s">
        <v>17</v>
      </c>
      <c r="B15" s="59" t="s">
        <v>161</v>
      </c>
      <c r="C15" s="172" t="s">
        <v>172</v>
      </c>
      <c r="D15" s="173"/>
      <c r="E15" s="60">
        <v>91.78</v>
      </c>
      <c r="F15" s="63">
        <f t="shared" si="0"/>
        <v>100.95800000000001</v>
      </c>
    </row>
    <row r="16" spans="1:8" ht="15.75" thickBot="1">
      <c r="A16" s="171"/>
      <c r="B16" s="61" t="s">
        <v>164</v>
      </c>
      <c r="C16" s="179" t="s">
        <v>173</v>
      </c>
      <c r="D16" s="180"/>
      <c r="E16" s="62">
        <v>92.07</v>
      </c>
      <c r="F16" s="65">
        <f t="shared" si="0"/>
        <v>101.277</v>
      </c>
    </row>
    <row r="17" spans="1:6">
      <c r="A17" s="170" t="s">
        <v>20</v>
      </c>
      <c r="B17" s="59" t="s">
        <v>161</v>
      </c>
      <c r="C17" s="172" t="s">
        <v>174</v>
      </c>
      <c r="D17" s="173"/>
      <c r="E17" s="60">
        <v>94.97</v>
      </c>
      <c r="F17" s="63">
        <f t="shared" si="0"/>
        <v>104.46700000000001</v>
      </c>
    </row>
    <row r="18" spans="1:6" ht="15.75" thickBot="1">
      <c r="A18" s="171"/>
      <c r="B18" s="61" t="s">
        <v>164</v>
      </c>
      <c r="C18" s="174" t="s">
        <v>175</v>
      </c>
      <c r="D18" s="175"/>
      <c r="E18" s="62">
        <v>94.97</v>
      </c>
      <c r="F18" s="65">
        <f t="shared" si="0"/>
        <v>104.46700000000001</v>
      </c>
    </row>
    <row r="19" spans="1:6">
      <c r="A19" s="170" t="s">
        <v>23</v>
      </c>
      <c r="B19" s="59" t="s">
        <v>161</v>
      </c>
      <c r="C19" s="172" t="s">
        <v>176</v>
      </c>
      <c r="D19" s="173"/>
      <c r="E19" s="60">
        <v>153.81</v>
      </c>
      <c r="F19" s="63">
        <f t="shared" si="0"/>
        <v>169.191</v>
      </c>
    </row>
    <row r="20" spans="1:6" ht="15.75" thickBot="1">
      <c r="A20" s="171"/>
      <c r="B20" s="61" t="s">
        <v>164</v>
      </c>
      <c r="C20" s="174" t="s">
        <v>177</v>
      </c>
      <c r="D20" s="175"/>
      <c r="E20" s="62">
        <v>153.81</v>
      </c>
      <c r="F20" s="65">
        <f t="shared" si="0"/>
        <v>169.191</v>
      </c>
    </row>
    <row r="21" spans="1:6">
      <c r="A21" s="170" t="s">
        <v>60</v>
      </c>
      <c r="B21" s="59" t="s">
        <v>161</v>
      </c>
      <c r="C21" s="172" t="s">
        <v>178</v>
      </c>
      <c r="D21" s="173"/>
      <c r="E21" s="60">
        <v>238.83</v>
      </c>
      <c r="F21" s="63">
        <f t="shared" si="0"/>
        <v>262.71300000000002</v>
      </c>
    </row>
    <row r="22" spans="1:6" ht="15.75" thickBot="1">
      <c r="A22" s="171"/>
      <c r="B22" s="61" t="s">
        <v>164</v>
      </c>
      <c r="C22" s="174" t="s">
        <v>179</v>
      </c>
      <c r="D22" s="175"/>
      <c r="E22" s="62">
        <v>238.83</v>
      </c>
      <c r="F22" s="65">
        <f t="shared" si="0"/>
        <v>262.71300000000002</v>
      </c>
    </row>
    <row r="23" spans="1:6">
      <c r="A23" s="170" t="s">
        <v>63</v>
      </c>
      <c r="B23" s="59" t="s">
        <v>161</v>
      </c>
      <c r="C23" s="172" t="s">
        <v>180</v>
      </c>
      <c r="D23" s="173"/>
      <c r="E23" s="60">
        <v>290.69</v>
      </c>
      <c r="F23" s="63">
        <f t="shared" si="0"/>
        <v>319.75900000000001</v>
      </c>
    </row>
    <row r="24" spans="1:6" ht="15.75" thickBot="1">
      <c r="A24" s="171"/>
      <c r="B24" s="61" t="s">
        <v>164</v>
      </c>
      <c r="C24" s="174" t="s">
        <v>181</v>
      </c>
      <c r="D24" s="175"/>
      <c r="E24" s="62">
        <v>294.98</v>
      </c>
      <c r="F24" s="65">
        <f t="shared" si="0"/>
        <v>324.47800000000007</v>
      </c>
    </row>
    <row r="25" spans="1:6">
      <c r="A25" s="181" t="s">
        <v>66</v>
      </c>
      <c r="B25" s="59" t="s">
        <v>161</v>
      </c>
      <c r="C25" s="172" t="s">
        <v>182</v>
      </c>
      <c r="D25" s="173"/>
      <c r="E25" s="60">
        <v>307.47000000000003</v>
      </c>
      <c r="F25" s="63">
        <f t="shared" si="0"/>
        <v>338.21700000000004</v>
      </c>
    </row>
    <row r="26" spans="1:6" ht="15.75" thickBot="1">
      <c r="A26" s="158"/>
      <c r="B26" s="61" t="s">
        <v>164</v>
      </c>
      <c r="C26" s="174" t="s">
        <v>183</v>
      </c>
      <c r="D26" s="175"/>
      <c r="E26" s="62">
        <v>351.81</v>
      </c>
      <c r="F26" s="65">
        <f t="shared" si="0"/>
        <v>386.99100000000004</v>
      </c>
    </row>
    <row r="27" spans="1:6">
      <c r="A27" s="181" t="s">
        <v>72</v>
      </c>
      <c r="B27" s="59" t="s">
        <v>161</v>
      </c>
      <c r="C27" s="172" t="s">
        <v>184</v>
      </c>
      <c r="D27" s="173"/>
      <c r="E27" s="60">
        <v>367.45</v>
      </c>
      <c r="F27" s="63">
        <f t="shared" si="0"/>
        <v>404.19499999999999</v>
      </c>
    </row>
    <row r="28" spans="1:6" ht="15.75" thickBot="1">
      <c r="A28" s="158"/>
      <c r="B28" s="61" t="s">
        <v>164</v>
      </c>
      <c r="C28" s="174" t="s">
        <v>185</v>
      </c>
      <c r="D28" s="175"/>
      <c r="E28" s="62">
        <v>456.58</v>
      </c>
      <c r="F28" s="65">
        <f t="shared" si="0"/>
        <v>502.238</v>
      </c>
    </row>
    <row r="29" spans="1:6">
      <c r="A29" s="170" t="s">
        <v>75</v>
      </c>
      <c r="B29" s="59" t="s">
        <v>161</v>
      </c>
      <c r="C29" s="187" t="s">
        <v>186</v>
      </c>
      <c r="D29" s="187"/>
      <c r="E29" s="60">
        <v>462.61</v>
      </c>
      <c r="F29" s="63">
        <f t="shared" si="0"/>
        <v>508.87100000000004</v>
      </c>
    </row>
    <row r="30" spans="1:6">
      <c r="A30" s="126"/>
      <c r="B30" s="54" t="s">
        <v>188</v>
      </c>
      <c r="C30" s="188" t="s">
        <v>190</v>
      </c>
      <c r="D30" s="188"/>
      <c r="E30" s="18">
        <v>496.78</v>
      </c>
      <c r="F30" s="64">
        <f t="shared" si="0"/>
        <v>546.45799999999997</v>
      </c>
    </row>
    <row r="31" spans="1:6" ht="15.75" thickBot="1">
      <c r="A31" s="171"/>
      <c r="B31" s="61" t="s">
        <v>187</v>
      </c>
      <c r="C31" s="184" t="s">
        <v>189</v>
      </c>
      <c r="D31" s="184"/>
      <c r="E31" s="62">
        <v>559.75</v>
      </c>
      <c r="F31" s="65">
        <f t="shared" si="0"/>
        <v>615.72500000000002</v>
      </c>
    </row>
    <row r="32" spans="1:6">
      <c r="A32" s="181" t="s">
        <v>79</v>
      </c>
      <c r="B32" s="59" t="s">
        <v>161</v>
      </c>
      <c r="C32" s="172" t="s">
        <v>186</v>
      </c>
      <c r="D32" s="173"/>
      <c r="E32" s="60">
        <v>560.64</v>
      </c>
      <c r="F32" s="63">
        <f t="shared" si="0"/>
        <v>616.70400000000006</v>
      </c>
    </row>
    <row r="33" spans="1:7">
      <c r="A33" s="107"/>
      <c r="B33" s="55" t="s">
        <v>188</v>
      </c>
      <c r="C33" s="185" t="s">
        <v>190</v>
      </c>
      <c r="D33" s="186"/>
      <c r="E33" s="18">
        <v>641.72</v>
      </c>
      <c r="F33" s="64">
        <f t="shared" si="0"/>
        <v>705.89200000000005</v>
      </c>
    </row>
    <row r="34" spans="1:7" ht="15.75" thickBot="1">
      <c r="A34" s="158"/>
      <c r="B34" s="66" t="s">
        <v>191</v>
      </c>
      <c r="C34" s="174" t="s">
        <v>192</v>
      </c>
      <c r="D34" s="175"/>
      <c r="E34" s="62">
        <v>685.91</v>
      </c>
      <c r="F34" s="65">
        <f t="shared" si="0"/>
        <v>754.50099999999998</v>
      </c>
    </row>
    <row r="35" spans="1:7" ht="15.75" thickBot="1">
      <c r="A35" s="182" t="s">
        <v>193</v>
      </c>
      <c r="B35" s="101"/>
      <c r="C35" s="101"/>
      <c r="D35" s="101"/>
      <c r="E35" s="101"/>
      <c r="F35" s="183"/>
      <c r="G35" s="2"/>
    </row>
    <row r="36" spans="1:7">
      <c r="G36" s="2"/>
    </row>
  </sheetData>
  <mergeCells count="48">
    <mergeCell ref="A23:A24"/>
    <mergeCell ref="C23:D23"/>
    <mergeCell ref="C24:D24"/>
    <mergeCell ref="C25:D25"/>
    <mergeCell ref="C26:D26"/>
    <mergeCell ref="A25:A26"/>
    <mergeCell ref="A27:A28"/>
    <mergeCell ref="A32:A34"/>
    <mergeCell ref="C27:D27"/>
    <mergeCell ref="C28:D28"/>
    <mergeCell ref="A35:F35"/>
    <mergeCell ref="C31:D31"/>
    <mergeCell ref="C32:D32"/>
    <mergeCell ref="C33:D33"/>
    <mergeCell ref="C34:D34"/>
    <mergeCell ref="A29:A31"/>
    <mergeCell ref="C29:D29"/>
    <mergeCell ref="C30:D30"/>
    <mergeCell ref="A13:A14"/>
    <mergeCell ref="C13:D13"/>
    <mergeCell ref="C14:D14"/>
    <mergeCell ref="C21:D21"/>
    <mergeCell ref="C22:D22"/>
    <mergeCell ref="A15:A16"/>
    <mergeCell ref="C15:D15"/>
    <mergeCell ref="C16:D16"/>
    <mergeCell ref="A17:A18"/>
    <mergeCell ref="C17:D17"/>
    <mergeCell ref="C18:D18"/>
    <mergeCell ref="A19:A20"/>
    <mergeCell ref="C19:D19"/>
    <mergeCell ref="C20:D20"/>
    <mergeCell ref="A21:A22"/>
    <mergeCell ref="A9:A10"/>
    <mergeCell ref="C9:D9"/>
    <mergeCell ref="C10:D10"/>
    <mergeCell ref="A11:A12"/>
    <mergeCell ref="C11:D11"/>
    <mergeCell ref="C12:D12"/>
    <mergeCell ref="A1:B3"/>
    <mergeCell ref="C1:C3"/>
    <mergeCell ref="D1:F3"/>
    <mergeCell ref="C6:D6"/>
    <mergeCell ref="A7:A8"/>
    <mergeCell ref="C7:D7"/>
    <mergeCell ref="C8:D8"/>
    <mergeCell ref="A4:F4"/>
    <mergeCell ref="A5:F5"/>
  </mergeCells>
  <pageMargins left="0" right="0" top="0.19685039370078741" bottom="0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opLeftCell="A10" workbookViewId="0">
      <selection activeCell="C46" sqref="C46"/>
    </sheetView>
  </sheetViews>
  <sheetFormatPr defaultRowHeight="15"/>
  <cols>
    <col min="1" max="1" width="17.85546875" style="5" customWidth="1"/>
    <col min="2" max="2" width="30.140625" style="2" customWidth="1"/>
    <col min="3" max="3" width="18.42578125" style="53" customWidth="1"/>
    <col min="4" max="4" width="24.140625" style="2" customWidth="1"/>
    <col min="5" max="5" width="17.28515625" style="2" customWidth="1"/>
    <col min="6" max="6" width="16.7109375" style="7" customWidth="1"/>
    <col min="7" max="7" width="21.140625" customWidth="1"/>
  </cols>
  <sheetData>
    <row r="1" spans="1:8" ht="15.75" customHeight="1">
      <c r="A1" s="108"/>
      <c r="B1" s="109"/>
      <c r="C1" s="114" t="s">
        <v>150</v>
      </c>
      <c r="D1" s="159" t="s">
        <v>163</v>
      </c>
      <c r="E1" s="160"/>
      <c r="F1" s="161"/>
    </row>
    <row r="2" spans="1:8" ht="15" customHeight="1">
      <c r="A2" s="110"/>
      <c r="B2" s="111"/>
      <c r="C2" s="115"/>
      <c r="D2" s="162"/>
      <c r="E2" s="163"/>
      <c r="F2" s="164"/>
    </row>
    <row r="3" spans="1:8" ht="59.25" customHeight="1" thickBot="1">
      <c r="A3" s="112"/>
      <c r="B3" s="113"/>
      <c r="C3" s="116"/>
      <c r="D3" s="165"/>
      <c r="E3" s="166"/>
      <c r="F3" s="167"/>
      <c r="G3" s="2"/>
      <c r="H3" s="2"/>
    </row>
    <row r="4" spans="1:8" ht="18" customHeight="1" thickBot="1">
      <c r="A4" s="176" t="s">
        <v>204</v>
      </c>
      <c r="B4" s="177"/>
      <c r="C4" s="177"/>
      <c r="D4" s="177"/>
      <c r="E4" s="177"/>
      <c r="F4" s="178"/>
      <c r="G4" s="25"/>
      <c r="H4" s="25"/>
    </row>
    <row r="5" spans="1:8" ht="16.5" thickBot="1">
      <c r="A5" s="130" t="s">
        <v>205</v>
      </c>
      <c r="B5" s="143"/>
      <c r="C5" s="143"/>
      <c r="D5" s="143"/>
      <c r="E5" s="143"/>
      <c r="F5" s="144"/>
    </row>
    <row r="6" spans="1:8" ht="15.75" thickBot="1">
      <c r="A6" s="56" t="s">
        <v>32</v>
      </c>
      <c r="B6" s="57" t="s">
        <v>160</v>
      </c>
      <c r="C6" s="168" t="s">
        <v>43</v>
      </c>
      <c r="D6" s="169"/>
      <c r="E6" s="57" t="s">
        <v>147</v>
      </c>
      <c r="F6" s="58" t="s">
        <v>149</v>
      </c>
    </row>
    <row r="7" spans="1:8">
      <c r="A7" s="170" t="s">
        <v>5</v>
      </c>
      <c r="B7" s="197" t="s">
        <v>198</v>
      </c>
      <c r="C7" s="191" t="s">
        <v>207</v>
      </c>
      <c r="D7" s="192"/>
      <c r="E7" s="195">
        <v>61.51</v>
      </c>
      <c r="F7" s="199">
        <f>E7*1.1</f>
        <v>67.661000000000001</v>
      </c>
    </row>
    <row r="8" spans="1:8" ht="15.75" thickBot="1">
      <c r="A8" s="171"/>
      <c r="B8" s="198"/>
      <c r="C8" s="193"/>
      <c r="D8" s="194"/>
      <c r="E8" s="196"/>
      <c r="F8" s="200"/>
    </row>
    <row r="9" spans="1:8">
      <c r="A9" s="170" t="s">
        <v>8</v>
      </c>
      <c r="B9" s="197" t="s">
        <v>206</v>
      </c>
      <c r="C9" s="191" t="s">
        <v>209</v>
      </c>
      <c r="D9" s="192"/>
      <c r="E9" s="195">
        <v>66.099999999999994</v>
      </c>
      <c r="F9" s="199">
        <f t="shared" ref="F9" si="0">E9*1.1</f>
        <v>72.709999999999994</v>
      </c>
    </row>
    <row r="10" spans="1:8" ht="15.75" thickBot="1">
      <c r="A10" s="171"/>
      <c r="B10" s="198"/>
      <c r="C10" s="193"/>
      <c r="D10" s="194"/>
      <c r="E10" s="196"/>
      <c r="F10" s="200"/>
    </row>
    <row r="11" spans="1:8" ht="15" customHeight="1">
      <c r="A11" s="170" t="s">
        <v>11</v>
      </c>
      <c r="B11" s="197" t="s">
        <v>206</v>
      </c>
      <c r="C11" s="191" t="s">
        <v>210</v>
      </c>
      <c r="D11" s="192"/>
      <c r="E11" s="195">
        <v>71.510000000000005</v>
      </c>
      <c r="F11" s="199">
        <f t="shared" ref="F11" si="1">E11*1.1</f>
        <v>78.661000000000016</v>
      </c>
    </row>
    <row r="12" spans="1:8" ht="15.75" thickBot="1">
      <c r="A12" s="171"/>
      <c r="B12" s="198"/>
      <c r="C12" s="193"/>
      <c r="D12" s="194"/>
      <c r="E12" s="196"/>
      <c r="F12" s="200"/>
    </row>
    <row r="13" spans="1:8" ht="15" customHeight="1">
      <c r="A13" s="170" t="s">
        <v>14</v>
      </c>
      <c r="B13" s="197" t="s">
        <v>206</v>
      </c>
      <c r="C13" s="191" t="s">
        <v>211</v>
      </c>
      <c r="D13" s="192"/>
      <c r="E13" s="195">
        <v>74.680000000000007</v>
      </c>
      <c r="F13" s="199">
        <f t="shared" ref="F13" si="2">E13*1.1</f>
        <v>82.14800000000001</v>
      </c>
    </row>
    <row r="14" spans="1:8" ht="15.75" thickBot="1">
      <c r="A14" s="171"/>
      <c r="B14" s="198"/>
      <c r="C14" s="193"/>
      <c r="D14" s="194"/>
      <c r="E14" s="196"/>
      <c r="F14" s="200"/>
    </row>
    <row r="15" spans="1:8" ht="15" customHeight="1">
      <c r="A15" s="170" t="s">
        <v>17</v>
      </c>
      <c r="B15" s="197" t="s">
        <v>206</v>
      </c>
      <c r="C15" s="191" t="s">
        <v>212</v>
      </c>
      <c r="D15" s="192"/>
      <c r="E15" s="195">
        <v>79.12</v>
      </c>
      <c r="F15" s="199">
        <f t="shared" ref="F15" si="3">E15*1.1</f>
        <v>87.032000000000011</v>
      </c>
    </row>
    <row r="16" spans="1:8" ht="15.75" thickBot="1">
      <c r="A16" s="171"/>
      <c r="B16" s="198"/>
      <c r="C16" s="193"/>
      <c r="D16" s="194"/>
      <c r="E16" s="196"/>
      <c r="F16" s="200"/>
    </row>
    <row r="17" spans="1:6" ht="15" customHeight="1">
      <c r="A17" s="170" t="s">
        <v>20</v>
      </c>
      <c r="B17" s="197" t="s">
        <v>206</v>
      </c>
      <c r="C17" s="191" t="s">
        <v>213</v>
      </c>
      <c r="D17" s="192"/>
      <c r="E17" s="195">
        <v>85.17</v>
      </c>
      <c r="F17" s="199">
        <f t="shared" ref="F17" si="4">E17*1.1</f>
        <v>93.687000000000012</v>
      </c>
    </row>
    <row r="18" spans="1:6" ht="15.75" thickBot="1">
      <c r="A18" s="171"/>
      <c r="B18" s="198"/>
      <c r="C18" s="193"/>
      <c r="D18" s="194"/>
      <c r="E18" s="196"/>
      <c r="F18" s="200"/>
    </row>
    <row r="19" spans="1:6" ht="15" customHeight="1">
      <c r="A19" s="170" t="s">
        <v>23</v>
      </c>
      <c r="B19" s="197" t="s">
        <v>206</v>
      </c>
      <c r="C19" s="191" t="s">
        <v>208</v>
      </c>
      <c r="D19" s="192"/>
      <c r="E19" s="195">
        <v>119.97</v>
      </c>
      <c r="F19" s="199">
        <f t="shared" ref="F19" si="5">E19*1.1</f>
        <v>131.96700000000001</v>
      </c>
    </row>
    <row r="20" spans="1:6" ht="15.75" thickBot="1">
      <c r="A20" s="171"/>
      <c r="B20" s="198"/>
      <c r="C20" s="193"/>
      <c r="D20" s="194"/>
      <c r="E20" s="196"/>
      <c r="F20" s="200"/>
    </row>
    <row r="21" spans="1:6" ht="15" customHeight="1">
      <c r="A21" s="170" t="s">
        <v>60</v>
      </c>
      <c r="B21" s="197" t="s">
        <v>206</v>
      </c>
      <c r="C21" s="191" t="s">
        <v>214</v>
      </c>
      <c r="D21" s="192"/>
      <c r="E21" s="195">
        <v>221.61</v>
      </c>
      <c r="F21" s="199">
        <f t="shared" ref="F21" si="6">E21*1.1</f>
        <v>243.77100000000004</v>
      </c>
    </row>
    <row r="22" spans="1:6" ht="15.75" thickBot="1">
      <c r="A22" s="171"/>
      <c r="B22" s="198"/>
      <c r="C22" s="193"/>
      <c r="D22" s="194"/>
      <c r="E22" s="196"/>
      <c r="F22" s="200"/>
    </row>
    <row r="23" spans="1:6" ht="15" customHeight="1">
      <c r="A23" s="170" t="s">
        <v>63</v>
      </c>
      <c r="B23" s="197" t="s">
        <v>206</v>
      </c>
      <c r="C23" s="191" t="s">
        <v>215</v>
      </c>
      <c r="D23" s="192"/>
      <c r="E23" s="195">
        <v>256.32</v>
      </c>
      <c r="F23" s="199">
        <f t="shared" ref="F23" si="7">E23*1.1</f>
        <v>281.952</v>
      </c>
    </row>
    <row r="24" spans="1:6" ht="15.75" thickBot="1">
      <c r="A24" s="171"/>
      <c r="B24" s="198"/>
      <c r="C24" s="193"/>
      <c r="D24" s="194"/>
      <c r="E24" s="196"/>
      <c r="F24" s="200"/>
    </row>
    <row r="25" spans="1:6" ht="15" customHeight="1">
      <c r="A25" s="181" t="s">
        <v>66</v>
      </c>
      <c r="B25" s="197" t="s">
        <v>206</v>
      </c>
      <c r="C25" s="191" t="s">
        <v>216</v>
      </c>
      <c r="D25" s="192"/>
      <c r="E25" s="195">
        <v>262.7</v>
      </c>
      <c r="F25" s="199">
        <f t="shared" ref="F25" si="8">E25*1.1</f>
        <v>288.97000000000003</v>
      </c>
    </row>
    <row r="26" spans="1:6" ht="14.25" customHeight="1" thickBot="1">
      <c r="A26" s="158"/>
      <c r="B26" s="198"/>
      <c r="C26" s="193"/>
      <c r="D26" s="194"/>
      <c r="E26" s="196"/>
      <c r="F26" s="200"/>
    </row>
    <row r="27" spans="1:6" ht="15" customHeight="1">
      <c r="A27" s="181" t="s">
        <v>72</v>
      </c>
      <c r="B27" s="197" t="s">
        <v>206</v>
      </c>
      <c r="C27" s="191" t="s">
        <v>217</v>
      </c>
      <c r="D27" s="192"/>
      <c r="E27" s="195">
        <v>316.26</v>
      </c>
      <c r="F27" s="199">
        <f t="shared" ref="F27" si="9">E27*1.1</f>
        <v>347.88600000000002</v>
      </c>
    </row>
    <row r="28" spans="1:6" ht="15.75" thickBot="1">
      <c r="A28" s="107"/>
      <c r="B28" s="198"/>
      <c r="C28" s="193"/>
      <c r="D28" s="194"/>
      <c r="E28" s="196"/>
      <c r="F28" s="200"/>
    </row>
    <row r="29" spans="1:6" ht="15" customHeight="1">
      <c r="A29" s="181" t="s">
        <v>75</v>
      </c>
      <c r="B29" s="197" t="s">
        <v>206</v>
      </c>
      <c r="C29" s="191" t="s">
        <v>218</v>
      </c>
      <c r="D29" s="192"/>
      <c r="E29" s="195">
        <v>366.28</v>
      </c>
      <c r="F29" s="199">
        <f t="shared" ref="F29" si="10">E29*1.1</f>
        <v>402.90800000000002</v>
      </c>
    </row>
    <row r="30" spans="1:6" ht="15.75" thickBot="1">
      <c r="A30" s="158"/>
      <c r="B30" s="198"/>
      <c r="C30" s="193"/>
      <c r="D30" s="194"/>
      <c r="E30" s="196"/>
      <c r="F30" s="200"/>
    </row>
    <row r="31" spans="1:6" ht="15" customHeight="1">
      <c r="A31" s="181" t="s">
        <v>201</v>
      </c>
      <c r="B31" s="197" t="s">
        <v>206</v>
      </c>
      <c r="C31" s="191" t="s">
        <v>219</v>
      </c>
      <c r="D31" s="192"/>
      <c r="E31" s="195">
        <v>421.65</v>
      </c>
      <c r="F31" s="199">
        <f t="shared" ref="F31" si="11">E31*1.1</f>
        <v>463.815</v>
      </c>
    </row>
    <row r="32" spans="1:6" ht="15.75" thickBot="1">
      <c r="A32" s="158"/>
      <c r="B32" s="198"/>
      <c r="C32" s="193"/>
      <c r="D32" s="194"/>
      <c r="E32" s="196"/>
      <c r="F32" s="200"/>
    </row>
    <row r="33" spans="1:7" ht="15" customHeight="1">
      <c r="A33" s="107" t="s">
        <v>79</v>
      </c>
      <c r="B33" s="197" t="s">
        <v>206</v>
      </c>
      <c r="C33" s="191" t="s">
        <v>220</v>
      </c>
      <c r="D33" s="192"/>
      <c r="E33" s="195">
        <v>489.35</v>
      </c>
      <c r="F33" s="199">
        <f t="shared" ref="F33" si="12">E33*1.1</f>
        <v>538.28500000000008</v>
      </c>
    </row>
    <row r="34" spans="1:7" ht="15.75" thickBot="1">
      <c r="A34" s="158"/>
      <c r="B34" s="198"/>
      <c r="C34" s="193"/>
      <c r="D34" s="194"/>
      <c r="E34" s="196"/>
      <c r="F34" s="200"/>
    </row>
    <row r="35" spans="1:7" ht="15.75" thickBot="1">
      <c r="A35" s="142" t="s">
        <v>193</v>
      </c>
      <c r="B35" s="189"/>
      <c r="C35" s="189"/>
      <c r="D35" s="189"/>
      <c r="E35" s="189"/>
      <c r="F35" s="190"/>
      <c r="G35" s="2"/>
    </row>
    <row r="36" spans="1:7">
      <c r="G36" s="2"/>
    </row>
  </sheetData>
  <mergeCells count="77">
    <mergeCell ref="C6:D6"/>
    <mergeCell ref="A1:B3"/>
    <mergeCell ref="C1:C3"/>
    <mergeCell ref="D1:F3"/>
    <mergeCell ref="A4:F4"/>
    <mergeCell ref="A5:F5"/>
    <mergeCell ref="A7:A8"/>
    <mergeCell ref="B7:B8"/>
    <mergeCell ref="F7:F8"/>
    <mergeCell ref="A9:A10"/>
    <mergeCell ref="B9:B10"/>
    <mergeCell ref="F9:F10"/>
    <mergeCell ref="A11:A12"/>
    <mergeCell ref="B11:B12"/>
    <mergeCell ref="F11:F12"/>
    <mergeCell ref="A13:A14"/>
    <mergeCell ref="B13:B14"/>
    <mergeCell ref="F13:F14"/>
    <mergeCell ref="A15:A16"/>
    <mergeCell ref="B15:B16"/>
    <mergeCell ref="F15:F16"/>
    <mergeCell ref="A17:A18"/>
    <mergeCell ref="B17:B18"/>
    <mergeCell ref="C17:D18"/>
    <mergeCell ref="E17:E18"/>
    <mergeCell ref="F17:F18"/>
    <mergeCell ref="E15:E16"/>
    <mergeCell ref="A21:A22"/>
    <mergeCell ref="B21:B22"/>
    <mergeCell ref="C21:D22"/>
    <mergeCell ref="E21:E22"/>
    <mergeCell ref="F21:F22"/>
    <mergeCell ref="A19:A20"/>
    <mergeCell ref="B19:B20"/>
    <mergeCell ref="C19:D20"/>
    <mergeCell ref="E19:E20"/>
    <mergeCell ref="F19:F20"/>
    <mergeCell ref="A25:A26"/>
    <mergeCell ref="B25:B26"/>
    <mergeCell ref="C25:D26"/>
    <mergeCell ref="E25:E26"/>
    <mergeCell ref="F25:F26"/>
    <mergeCell ref="A23:A24"/>
    <mergeCell ref="B23:B24"/>
    <mergeCell ref="C23:D24"/>
    <mergeCell ref="E23:E24"/>
    <mergeCell ref="F23:F24"/>
    <mergeCell ref="B33:B34"/>
    <mergeCell ref="C33:D34"/>
    <mergeCell ref="E33:E34"/>
    <mergeCell ref="F33:F34"/>
    <mergeCell ref="A27:A28"/>
    <mergeCell ref="B27:B28"/>
    <mergeCell ref="C27:D28"/>
    <mergeCell ref="E27:E28"/>
    <mergeCell ref="F27:F28"/>
    <mergeCell ref="A29:A30"/>
    <mergeCell ref="B29:B30"/>
    <mergeCell ref="C29:D30"/>
    <mergeCell ref="E29:E30"/>
    <mergeCell ref="F29:F30"/>
    <mergeCell ref="A35:F35"/>
    <mergeCell ref="C7:D8"/>
    <mergeCell ref="C9:D10"/>
    <mergeCell ref="C11:D12"/>
    <mergeCell ref="C13:D14"/>
    <mergeCell ref="C15:D16"/>
    <mergeCell ref="E7:E8"/>
    <mergeCell ref="E9:E10"/>
    <mergeCell ref="E11:E12"/>
    <mergeCell ref="E13:E14"/>
    <mergeCell ref="A31:A32"/>
    <mergeCell ref="B31:B32"/>
    <mergeCell ref="C31:D32"/>
    <mergeCell ref="E31:E32"/>
    <mergeCell ref="F31:F32"/>
    <mergeCell ref="A33:A34"/>
  </mergeCells>
  <pageMargins left="0.70866141732283472" right="0.70866141732283472" top="0.15748031496062992" bottom="0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workbookViewId="0">
      <selection activeCell="C15" sqref="C15:D15"/>
    </sheetView>
  </sheetViews>
  <sheetFormatPr defaultRowHeight="15"/>
  <cols>
    <col min="1" max="1" width="17.85546875" style="5" customWidth="1"/>
    <col min="2" max="2" width="31.5703125" style="2" customWidth="1"/>
    <col min="3" max="3" width="18.42578125" style="53" customWidth="1"/>
    <col min="4" max="4" width="10.5703125" style="2" customWidth="1"/>
    <col min="5" max="5" width="19.85546875" style="2" customWidth="1"/>
    <col min="6" max="6" width="18.7109375" style="7" customWidth="1"/>
    <col min="7" max="7" width="21.140625" customWidth="1"/>
  </cols>
  <sheetData>
    <row r="1" spans="1:8" ht="15.75" customHeight="1">
      <c r="A1" s="108"/>
      <c r="B1" s="109"/>
      <c r="C1" s="114" t="s">
        <v>150</v>
      </c>
      <c r="D1" s="159" t="s">
        <v>163</v>
      </c>
      <c r="E1" s="160"/>
      <c r="F1" s="161"/>
    </row>
    <row r="2" spans="1:8" ht="15" customHeight="1">
      <c r="A2" s="110"/>
      <c r="B2" s="111"/>
      <c r="C2" s="115"/>
      <c r="D2" s="162"/>
      <c r="E2" s="163"/>
      <c r="F2" s="164"/>
    </row>
    <row r="3" spans="1:8" ht="59.25" customHeight="1" thickBot="1">
      <c r="A3" s="112"/>
      <c r="B3" s="113"/>
      <c r="C3" s="116"/>
      <c r="D3" s="165"/>
      <c r="E3" s="166"/>
      <c r="F3" s="167"/>
      <c r="G3" s="2"/>
      <c r="H3" s="2"/>
    </row>
    <row r="4" spans="1:8" ht="18" customHeight="1" thickBot="1">
      <c r="A4" s="176" t="s">
        <v>199</v>
      </c>
      <c r="B4" s="177"/>
      <c r="C4" s="177"/>
      <c r="D4" s="177"/>
      <c r="E4" s="177"/>
      <c r="F4" s="178"/>
      <c r="G4" s="25"/>
      <c r="H4" s="25"/>
    </row>
    <row r="5" spans="1:8" ht="16.5" thickBot="1">
      <c r="A5" s="130" t="s">
        <v>194</v>
      </c>
      <c r="B5" s="143"/>
      <c r="C5" s="143"/>
      <c r="D5" s="143"/>
      <c r="E5" s="143"/>
      <c r="F5" s="144"/>
    </row>
    <row r="6" spans="1:8" ht="15.75" thickBot="1">
      <c r="A6" s="56" t="s">
        <v>32</v>
      </c>
      <c r="B6" s="57" t="s">
        <v>160</v>
      </c>
      <c r="C6" s="168" t="s">
        <v>195</v>
      </c>
      <c r="D6" s="169"/>
      <c r="E6" s="57" t="s">
        <v>147</v>
      </c>
      <c r="F6" s="58" t="s">
        <v>149</v>
      </c>
    </row>
    <row r="7" spans="1:8">
      <c r="A7" s="170" t="s">
        <v>5</v>
      </c>
      <c r="B7" s="197" t="s">
        <v>198</v>
      </c>
      <c r="C7" s="172" t="s">
        <v>196</v>
      </c>
      <c r="D7" s="173"/>
      <c r="E7" s="60">
        <v>31.54</v>
      </c>
      <c r="F7" s="68">
        <f>E7*1.1</f>
        <v>34.694000000000003</v>
      </c>
    </row>
    <row r="8" spans="1:8" ht="15.75" thickBot="1">
      <c r="A8" s="171"/>
      <c r="B8" s="198"/>
      <c r="C8" s="174" t="s">
        <v>197</v>
      </c>
      <c r="D8" s="175"/>
      <c r="E8" s="62">
        <v>61.51</v>
      </c>
      <c r="F8" s="65">
        <f t="shared" ref="F8:F16" si="0">E8*1.1</f>
        <v>67.661000000000001</v>
      </c>
    </row>
    <row r="9" spans="1:8">
      <c r="A9" s="170" t="s">
        <v>8</v>
      </c>
      <c r="B9" s="197" t="s">
        <v>200</v>
      </c>
      <c r="C9" s="172" t="s">
        <v>196</v>
      </c>
      <c r="D9" s="173"/>
      <c r="E9" s="60">
        <v>33.68</v>
      </c>
      <c r="F9" s="63">
        <f t="shared" si="0"/>
        <v>37.048000000000002</v>
      </c>
    </row>
    <row r="10" spans="1:8" ht="15.75" thickBot="1">
      <c r="A10" s="171"/>
      <c r="B10" s="198"/>
      <c r="C10" s="174" t="s">
        <v>197</v>
      </c>
      <c r="D10" s="175"/>
      <c r="E10" s="62">
        <v>67.36</v>
      </c>
      <c r="F10" s="65">
        <f t="shared" si="0"/>
        <v>74.096000000000004</v>
      </c>
    </row>
    <row r="11" spans="1:8">
      <c r="A11" s="170" t="s">
        <v>11</v>
      </c>
      <c r="B11" s="197" t="s">
        <v>200</v>
      </c>
      <c r="C11" s="172" t="s">
        <v>196</v>
      </c>
      <c r="D11" s="173"/>
      <c r="E11" s="60">
        <v>35.69</v>
      </c>
      <c r="F11" s="63">
        <f t="shared" si="0"/>
        <v>39.259</v>
      </c>
    </row>
    <row r="12" spans="1:8" ht="15.75" thickBot="1">
      <c r="A12" s="171"/>
      <c r="B12" s="198"/>
      <c r="C12" s="174" t="s">
        <v>197</v>
      </c>
      <c r="D12" s="175"/>
      <c r="E12" s="62">
        <v>71.37</v>
      </c>
      <c r="F12" s="65">
        <f t="shared" si="0"/>
        <v>78.507000000000005</v>
      </c>
    </row>
    <row r="13" spans="1:8">
      <c r="A13" s="170" t="s">
        <v>14</v>
      </c>
      <c r="B13" s="197" t="s">
        <v>200</v>
      </c>
      <c r="C13" s="172" t="s">
        <v>196</v>
      </c>
      <c r="D13" s="173"/>
      <c r="E13" s="60">
        <v>37.450000000000003</v>
      </c>
      <c r="F13" s="63">
        <f t="shared" si="0"/>
        <v>41.195000000000007</v>
      </c>
    </row>
    <row r="14" spans="1:8" ht="15.75" thickBot="1">
      <c r="A14" s="171"/>
      <c r="B14" s="198"/>
      <c r="C14" s="174" t="s">
        <v>197</v>
      </c>
      <c r="D14" s="175"/>
      <c r="E14" s="62">
        <v>74.900000000000006</v>
      </c>
      <c r="F14" s="65">
        <f t="shared" si="0"/>
        <v>82.390000000000015</v>
      </c>
    </row>
    <row r="15" spans="1:8">
      <c r="A15" s="170" t="s">
        <v>17</v>
      </c>
      <c r="B15" s="197" t="s">
        <v>200</v>
      </c>
      <c r="C15" s="172" t="s">
        <v>196</v>
      </c>
      <c r="D15" s="173"/>
      <c r="E15" s="60">
        <v>41.49</v>
      </c>
      <c r="F15" s="63">
        <f t="shared" si="0"/>
        <v>45.639000000000003</v>
      </c>
    </row>
    <row r="16" spans="1:8" ht="15.75" thickBot="1">
      <c r="A16" s="171"/>
      <c r="B16" s="198"/>
      <c r="C16" s="179" t="s">
        <v>197</v>
      </c>
      <c r="D16" s="180"/>
      <c r="E16" s="62">
        <v>82.14</v>
      </c>
      <c r="F16" s="65">
        <f t="shared" si="0"/>
        <v>90.354000000000013</v>
      </c>
    </row>
    <row r="17" spans="1:6">
      <c r="A17" s="157" t="s">
        <v>20</v>
      </c>
      <c r="B17" s="207" t="s">
        <v>200</v>
      </c>
      <c r="C17" s="208" t="s">
        <v>197</v>
      </c>
      <c r="D17" s="209"/>
      <c r="E17" s="206">
        <v>84.32</v>
      </c>
      <c r="F17" s="201">
        <f>E17*1.1</f>
        <v>92.751999999999995</v>
      </c>
    </row>
    <row r="18" spans="1:6" ht="15.75" thickBot="1">
      <c r="A18" s="171"/>
      <c r="B18" s="198"/>
      <c r="C18" s="204"/>
      <c r="D18" s="205"/>
      <c r="E18" s="196"/>
      <c r="F18" s="200"/>
    </row>
    <row r="19" spans="1:6">
      <c r="A19" s="170" t="s">
        <v>23</v>
      </c>
      <c r="B19" s="197" t="s">
        <v>200</v>
      </c>
      <c r="C19" s="202" t="s">
        <v>197</v>
      </c>
      <c r="D19" s="203"/>
      <c r="E19" s="195">
        <v>114.45</v>
      </c>
      <c r="F19" s="201">
        <f t="shared" ref="F19" si="1">E19*1.1</f>
        <v>125.89500000000001</v>
      </c>
    </row>
    <row r="20" spans="1:6" ht="15.75" thickBot="1">
      <c r="A20" s="171"/>
      <c r="B20" s="198"/>
      <c r="C20" s="204"/>
      <c r="D20" s="205"/>
      <c r="E20" s="196"/>
      <c r="F20" s="200"/>
    </row>
    <row r="21" spans="1:6">
      <c r="A21" s="170" t="s">
        <v>60</v>
      </c>
      <c r="B21" s="197" t="s">
        <v>200</v>
      </c>
      <c r="C21" s="202" t="s">
        <v>197</v>
      </c>
      <c r="D21" s="203"/>
      <c r="E21" s="195">
        <v>211.7</v>
      </c>
      <c r="F21" s="201">
        <f t="shared" ref="F21" si="2">E21*1.1</f>
        <v>232.87</v>
      </c>
    </row>
    <row r="22" spans="1:6" ht="15.75" thickBot="1">
      <c r="A22" s="171"/>
      <c r="B22" s="198"/>
      <c r="C22" s="204"/>
      <c r="D22" s="205"/>
      <c r="E22" s="196"/>
      <c r="F22" s="200"/>
    </row>
    <row r="23" spans="1:6">
      <c r="A23" s="170" t="s">
        <v>63</v>
      </c>
      <c r="B23" s="197" t="s">
        <v>200</v>
      </c>
      <c r="C23" s="202" t="s">
        <v>197</v>
      </c>
      <c r="D23" s="203"/>
      <c r="E23" s="195">
        <v>256.14</v>
      </c>
      <c r="F23" s="201">
        <f t="shared" ref="F23" si="3">E23*1.1</f>
        <v>281.75400000000002</v>
      </c>
    </row>
    <row r="24" spans="1:6" ht="15.75" thickBot="1">
      <c r="A24" s="171"/>
      <c r="B24" s="198"/>
      <c r="C24" s="204"/>
      <c r="D24" s="205"/>
      <c r="E24" s="196"/>
      <c r="F24" s="200"/>
    </row>
    <row r="25" spans="1:6">
      <c r="A25" s="181" t="s">
        <v>66</v>
      </c>
      <c r="B25" s="197" t="s">
        <v>200</v>
      </c>
      <c r="C25" s="202" t="s">
        <v>197</v>
      </c>
      <c r="D25" s="203"/>
      <c r="E25" s="195">
        <v>262.02999999999997</v>
      </c>
      <c r="F25" s="201">
        <f t="shared" ref="F25" si="4">E25*1.1</f>
        <v>288.233</v>
      </c>
    </row>
    <row r="26" spans="1:6" ht="15.75" thickBot="1">
      <c r="A26" s="158"/>
      <c r="B26" s="198"/>
      <c r="C26" s="204"/>
      <c r="D26" s="205"/>
      <c r="E26" s="196"/>
      <c r="F26" s="200"/>
    </row>
    <row r="27" spans="1:6">
      <c r="A27" s="181" t="s">
        <v>72</v>
      </c>
      <c r="B27" s="197" t="s">
        <v>200</v>
      </c>
      <c r="C27" s="202" t="s">
        <v>197</v>
      </c>
      <c r="D27" s="203"/>
      <c r="E27" s="195">
        <v>290.31</v>
      </c>
      <c r="F27" s="201">
        <f t="shared" ref="F27" si="5">E27*1.1</f>
        <v>319.34100000000001</v>
      </c>
    </row>
    <row r="28" spans="1:6" ht="15.75" thickBot="1">
      <c r="A28" s="107"/>
      <c r="B28" s="198"/>
      <c r="C28" s="204"/>
      <c r="D28" s="205"/>
      <c r="E28" s="196"/>
      <c r="F28" s="200"/>
    </row>
    <row r="29" spans="1:6">
      <c r="A29" s="181" t="s">
        <v>75</v>
      </c>
      <c r="B29" s="197" t="s">
        <v>200</v>
      </c>
      <c r="C29" s="202" t="s">
        <v>197</v>
      </c>
      <c r="D29" s="203"/>
      <c r="E29" s="195">
        <v>342.69</v>
      </c>
      <c r="F29" s="201">
        <f t="shared" ref="F29" si="6">E29*1.1</f>
        <v>376.959</v>
      </c>
    </row>
    <row r="30" spans="1:6" ht="15.75" thickBot="1">
      <c r="A30" s="158"/>
      <c r="B30" s="198"/>
      <c r="C30" s="204"/>
      <c r="D30" s="205"/>
      <c r="E30" s="196"/>
      <c r="F30" s="200"/>
    </row>
    <row r="31" spans="1:6">
      <c r="A31" s="181" t="s">
        <v>201</v>
      </c>
      <c r="B31" s="197" t="s">
        <v>200</v>
      </c>
      <c r="C31" s="202" t="s">
        <v>197</v>
      </c>
      <c r="D31" s="203"/>
      <c r="E31" s="195">
        <v>374.56</v>
      </c>
      <c r="F31" s="201">
        <f t="shared" ref="F31" si="7">E31*1.1</f>
        <v>412.01600000000002</v>
      </c>
    </row>
    <row r="32" spans="1:6" ht="15.75" thickBot="1">
      <c r="A32" s="158"/>
      <c r="B32" s="198"/>
      <c r="C32" s="204"/>
      <c r="D32" s="205"/>
      <c r="E32" s="196"/>
      <c r="F32" s="200"/>
    </row>
    <row r="33" spans="1:7">
      <c r="A33" s="107" t="s">
        <v>79</v>
      </c>
      <c r="B33" s="197" t="s">
        <v>200</v>
      </c>
      <c r="C33" s="202" t="s">
        <v>197</v>
      </c>
      <c r="D33" s="203"/>
      <c r="E33" s="195">
        <v>411.33</v>
      </c>
      <c r="F33" s="201">
        <f t="shared" ref="F33" si="8">E33*1.1</f>
        <v>452.46300000000002</v>
      </c>
    </row>
    <row r="34" spans="1:7" ht="15.75" thickBot="1">
      <c r="A34" s="158"/>
      <c r="B34" s="198"/>
      <c r="C34" s="204"/>
      <c r="D34" s="205"/>
      <c r="E34" s="196"/>
      <c r="F34" s="200"/>
    </row>
    <row r="35" spans="1:7" ht="15.75" thickBot="1">
      <c r="A35" s="142" t="s">
        <v>202</v>
      </c>
      <c r="B35" s="189"/>
      <c r="C35" s="189"/>
      <c r="D35" s="189"/>
      <c r="E35" s="189"/>
      <c r="F35" s="190"/>
      <c r="G35" s="2"/>
    </row>
    <row r="36" spans="1:7">
      <c r="G36" s="2"/>
    </row>
  </sheetData>
  <mergeCells count="72">
    <mergeCell ref="C6:D6"/>
    <mergeCell ref="A1:B3"/>
    <mergeCell ref="C1:C3"/>
    <mergeCell ref="D1:F3"/>
    <mergeCell ref="A4:F4"/>
    <mergeCell ref="A5:F5"/>
    <mergeCell ref="A7:A8"/>
    <mergeCell ref="C7:D7"/>
    <mergeCell ref="C8:D8"/>
    <mergeCell ref="A9:A10"/>
    <mergeCell ref="C9:D9"/>
    <mergeCell ref="C10:D10"/>
    <mergeCell ref="A11:A12"/>
    <mergeCell ref="C11:D11"/>
    <mergeCell ref="C12:D12"/>
    <mergeCell ref="A13:A14"/>
    <mergeCell ref="C13:D13"/>
    <mergeCell ref="C14:D14"/>
    <mergeCell ref="C15:D15"/>
    <mergeCell ref="C16:D16"/>
    <mergeCell ref="A17:A18"/>
    <mergeCell ref="B17:B18"/>
    <mergeCell ref="C17:D18"/>
    <mergeCell ref="A35:F35"/>
    <mergeCell ref="B7:B8"/>
    <mergeCell ref="B9:B10"/>
    <mergeCell ref="B11:B12"/>
    <mergeCell ref="B13:B14"/>
    <mergeCell ref="B15:B16"/>
    <mergeCell ref="A27:A28"/>
    <mergeCell ref="B29:B30"/>
    <mergeCell ref="C29:D30"/>
    <mergeCell ref="A23:A24"/>
    <mergeCell ref="A25:A26"/>
    <mergeCell ref="B23:B24"/>
    <mergeCell ref="C23:D24"/>
    <mergeCell ref="A19:A20"/>
    <mergeCell ref="A21:A22"/>
    <mergeCell ref="A15:A16"/>
    <mergeCell ref="C27:D28"/>
    <mergeCell ref="E27:E28"/>
    <mergeCell ref="E17:E18"/>
    <mergeCell ref="B19:B20"/>
    <mergeCell ref="C19:D20"/>
    <mergeCell ref="E19:E20"/>
    <mergeCell ref="B21:B22"/>
    <mergeCell ref="C21:D22"/>
    <mergeCell ref="E21:E22"/>
    <mergeCell ref="F17:F18"/>
    <mergeCell ref="E29:E30"/>
    <mergeCell ref="A29:A30"/>
    <mergeCell ref="A33:A34"/>
    <mergeCell ref="A31:A32"/>
    <mergeCell ref="B31:B32"/>
    <mergeCell ref="B33:B34"/>
    <mergeCell ref="C31:D32"/>
    <mergeCell ref="C33:D34"/>
    <mergeCell ref="E31:E32"/>
    <mergeCell ref="E33:E34"/>
    <mergeCell ref="E23:E24"/>
    <mergeCell ref="B25:B26"/>
    <mergeCell ref="C25:D26"/>
    <mergeCell ref="E25:E26"/>
    <mergeCell ref="B27:B28"/>
    <mergeCell ref="F31:F32"/>
    <mergeCell ref="F33:F34"/>
    <mergeCell ref="F19:F20"/>
    <mergeCell ref="F21:F22"/>
    <mergeCell ref="F23:F24"/>
    <mergeCell ref="F25:F26"/>
    <mergeCell ref="F27:F28"/>
    <mergeCell ref="F29:F30"/>
  </mergeCells>
  <pageMargins left="0.11811023622047245" right="0.19685039370078741" top="0.19685039370078741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из паронита Пон-б</vt:lpstr>
      <vt:lpstr>дюймовые</vt:lpstr>
      <vt:lpstr>из паронита ПМБ</vt:lpstr>
      <vt:lpstr>из резины</vt:lpstr>
      <vt:lpstr>из фторопласта 1</vt:lpstr>
      <vt:lpstr>из Фторопласта 2,3</vt:lpstr>
      <vt:lpstr>из фторопласт 8,9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macuk2</dc:creator>
  <cp:lastModifiedBy>eliseeva</cp:lastModifiedBy>
  <cp:lastPrinted>2017-08-15T12:31:03Z</cp:lastPrinted>
  <dcterms:created xsi:type="dcterms:W3CDTF">2014-04-10T06:15:37Z</dcterms:created>
  <dcterms:modified xsi:type="dcterms:W3CDTF">2017-08-15T12:31:05Z</dcterms:modified>
</cp:coreProperties>
</file>