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ТИ" sheetId="1" r:id="rId1"/>
    <sheet name="Одеяла" sheetId="2" r:id="rId2"/>
  </sheets>
  <definedNames>
    <definedName name="_xlnm.Print_Area" localSheetId="0">'АТИ'!$A$1:$P$59</definedName>
    <definedName name="Excel_BuiltIn_Print_Area" localSheetId="0">'АТИ'!$F$1:$P$59</definedName>
  </definedNames>
  <calcPr fullCalcOnLoad="1"/>
</workbook>
</file>

<file path=xl/sharedStrings.xml><?xml version="1.0" encoding="utf-8"?>
<sst xmlns="http://schemas.openxmlformats.org/spreadsheetml/2006/main" count="292" uniqueCount="173">
  <si>
    <t xml:space="preserve">
</t>
  </si>
  <si>
    <t>цены указаны  
без НДС
действуют с 25.09.2020г.</t>
  </si>
  <si>
    <t xml:space="preserve">                 АСБЕСТОВЫЕ,  БЕЗАСБЕСТОВЫЕ УПЛОТНИТЕЛЬНЫЕ И ПРОКЛАДОЧНЫЕ  МАТЕРИАЛЫ ПРС</t>
  </si>
  <si>
    <t>МЫ ПОСТАВЛЯЕМ ВАМ ТОЛЬКО САМОЕ ЛУЧШЕЕ</t>
  </si>
  <si>
    <t>Наименование продукции</t>
  </si>
  <si>
    <t>Ед. изм.</t>
  </si>
  <si>
    <t>Цена розн</t>
  </si>
  <si>
    <t>Цена опт</t>
  </si>
  <si>
    <t>Цена VIP</t>
  </si>
  <si>
    <t>цена розн</t>
  </si>
  <si>
    <t>Набивка плетенная пропитанная жировым составом АП ПРС</t>
  </si>
  <si>
    <t xml:space="preserve">Паронит общего назначения    </t>
  </si>
  <si>
    <t>Шнуры асбестовые    ГОСТ 1779-83</t>
  </si>
  <si>
    <t>АП-31 4-5 мм ПРС</t>
  </si>
  <si>
    <t>кг</t>
  </si>
  <si>
    <t>ПОН-Б 0,4-0,6 мм ПРС</t>
  </si>
  <si>
    <t>ШАОН 12 мм</t>
  </si>
  <si>
    <t>АП-31 6-8мм ПРС</t>
  </si>
  <si>
    <t>ПОН-Б 0,4-0,6 мм ПРС(1,7х3,0м)</t>
  </si>
  <si>
    <t>ШАОН 12 мм ПРС премиум</t>
  </si>
  <si>
    <t>АП-31 10-14 мм ПРС</t>
  </si>
  <si>
    <t xml:space="preserve">ПОН-Б 1,0 мм </t>
  </si>
  <si>
    <t>ШАОН 14-16 мм</t>
  </si>
  <si>
    <t>АП-31 16-28 мм ПРС</t>
  </si>
  <si>
    <t>ПОН-Б 0,8-1,0 мм ПРС</t>
  </si>
  <si>
    <t>ШАОН 14-16 мм ПРС премиум</t>
  </si>
  <si>
    <t>АП-31 30-50 мм ПРС</t>
  </si>
  <si>
    <t>ПОН-Б 0,8-1,0 мм ПРС(1,7х3,0м)</t>
  </si>
  <si>
    <t>ШАОН 18-28 мм</t>
  </si>
  <si>
    <t>Набивка плет., проп. жир. сос-вом, с латун. провол. АПР</t>
  </si>
  <si>
    <t>ПОН-Б 1,5-5,0 мм</t>
  </si>
  <si>
    <t>ШАОН 18-28 мм ПРС премиум</t>
  </si>
  <si>
    <t>АПР-31 4-5 мм</t>
  </si>
  <si>
    <t>ПОН-Б 1,5-5,0 мм ПРС</t>
  </si>
  <si>
    <t>ШАОН 30-40 мм</t>
  </si>
  <si>
    <t>АПР-31 6-14 мм</t>
  </si>
  <si>
    <t>ПОН-Б 1,5-5,0 мм ПРС(1,7х3,0м)</t>
  </si>
  <si>
    <t>ШАОН 30-40 мм ПРС премиум</t>
  </si>
  <si>
    <t>АПР-31 16-28 мм</t>
  </si>
  <si>
    <t>ПОН-Б 6,0 мм ПРС</t>
  </si>
  <si>
    <t xml:space="preserve">ШАП   </t>
  </si>
  <si>
    <t>АПР-31 30-50 мм</t>
  </si>
  <si>
    <t>Паронит Пон-б ПРС  (безасбестовый) 0,4-6,0мм</t>
  </si>
  <si>
    <t xml:space="preserve">Бумага асбестовая    ГОСТ 23779-95 </t>
  </si>
  <si>
    <t>Набивка плет., проп. жир. сос-вом, с латун. провол. АПР ПРС</t>
  </si>
  <si>
    <t xml:space="preserve">Паронит маслобензостойкий    </t>
  </si>
  <si>
    <t>БТ 0,65мм ширина 600мм, 1000мм</t>
  </si>
  <si>
    <t>АПР-31 4-5 мм ПРС</t>
  </si>
  <si>
    <t>ПМБ 0,4-0,6мм ПРС</t>
  </si>
  <si>
    <t>БТ 1мм, 1,5мм ширина 1000мм</t>
  </si>
  <si>
    <t>АПР-31 6-8 мм ПРС</t>
  </si>
  <si>
    <t>ПМБ 0,4-0,6мм ПРС(1,7х3,0м)</t>
  </si>
  <si>
    <t>БЭ 0,5мм ширина 1000мм</t>
  </si>
  <si>
    <t>АПР-31 10-14 мм ПРС</t>
  </si>
  <si>
    <t>ПМБ 1,0 мм</t>
  </si>
  <si>
    <t>Асбокартон марки КАП</t>
  </si>
  <si>
    <t>АПР-31 16-28 мм ПРС</t>
  </si>
  <si>
    <t>ПМБ 0,8-1,0 мм ПРС</t>
  </si>
  <si>
    <t xml:space="preserve">КАП 1,3; 1,6; 1,9; 2,5мм </t>
  </si>
  <si>
    <t>АПР-31 30-50 мм ПРС</t>
  </si>
  <si>
    <t>ПМБ 0,8-1,0 мм ПРС(1,7х3,0м)</t>
  </si>
  <si>
    <t>Асбокрошка       ГОСТ 12871-93</t>
  </si>
  <si>
    <t>Набивка плетен., проклеенная с графитом АГИ</t>
  </si>
  <si>
    <t>ПМБ 1,5-5,0 мм</t>
  </si>
  <si>
    <r>
      <rPr>
        <sz val="11"/>
        <rFont val="Arial Cyr"/>
        <family val="2"/>
      </rPr>
      <t xml:space="preserve">Асбест хризот   А-6К-30 </t>
    </r>
    <r>
      <rPr>
        <sz val="10"/>
        <rFont val="Arial Cyr"/>
        <family val="0"/>
      </rPr>
      <t>(брикет 50кг)</t>
    </r>
  </si>
  <si>
    <t>АГИ 4-5 мм</t>
  </si>
  <si>
    <t>ПМБ 1,5-5,0 мм ПРС</t>
  </si>
  <si>
    <t>Асбокартон марки КАОН (общего назначения)</t>
  </si>
  <si>
    <t>АГИ 6-14 мм</t>
  </si>
  <si>
    <t>ПМБ 1,5-5,0 мм ПРС(1,7х3,0м)</t>
  </si>
  <si>
    <r>
      <rPr>
        <sz val="11"/>
        <rFont val="Arial Cyr"/>
        <family val="0"/>
      </rPr>
      <t xml:space="preserve">Картон асбестовый </t>
    </r>
    <r>
      <rPr>
        <b/>
        <sz val="11"/>
        <rFont val="Arial Cyr"/>
        <family val="0"/>
      </rPr>
      <t xml:space="preserve">КАОН-3 </t>
    </r>
    <r>
      <rPr>
        <sz val="11"/>
        <rFont val="Arial Cyr"/>
        <family val="0"/>
      </rPr>
      <t xml:space="preserve">   2; 8; 10 мм (1000*800мм)</t>
    </r>
  </si>
  <si>
    <t>АГИ 16-28 мм</t>
  </si>
  <si>
    <t>ПМБ-1 0,4-1,0мм</t>
  </si>
  <si>
    <r>
      <rPr>
        <sz val="11"/>
        <rFont val="Arial"/>
        <family val="2"/>
      </rPr>
      <t xml:space="preserve">Картон асбестовый </t>
    </r>
    <r>
      <rPr>
        <b/>
        <sz val="11"/>
        <rFont val="Arial"/>
        <family val="2"/>
      </rPr>
      <t xml:space="preserve">КАОН-1 </t>
    </r>
    <r>
      <rPr>
        <sz val="11"/>
        <rFont val="Arial"/>
        <family val="2"/>
      </rPr>
      <t>3;4;5;6 мм (1000*800мм)</t>
    </r>
  </si>
  <si>
    <t>АГИ 30-50 мм</t>
  </si>
  <si>
    <t xml:space="preserve">ПМБ-1  1,5-3мм </t>
  </si>
  <si>
    <t>Картон прочий</t>
  </si>
  <si>
    <t>Набивка плетен., проклеенная с графитом АГИ ПРС</t>
  </si>
  <si>
    <t>ПМБ-1  4,0-6,0мм</t>
  </si>
  <si>
    <t>Прокладочный марка "А" 0,5мм ГОСТ 9347-74</t>
  </si>
  <si>
    <t>АГИ 4-5 мм ПРС</t>
  </si>
  <si>
    <t>Паронит ПМБ ПРС (безасбестовый) 0,4-6,0мм</t>
  </si>
  <si>
    <t>Прокладочный марка "А" 0,8мм ГОСТ 9347-74</t>
  </si>
  <si>
    <t>АГИ 6-14 мм ПРС</t>
  </si>
  <si>
    <t xml:space="preserve">Паронит электролизерный </t>
  </si>
  <si>
    <t xml:space="preserve">Прокладочный марка "АС" 1,0мм; 1,5мм ТУ 5443-015-00278882-2007 </t>
  </si>
  <si>
    <t>АГИ 16-28 мм ПРС</t>
  </si>
  <si>
    <t>ПЭ 1мм -5мм</t>
  </si>
  <si>
    <t>Электроизоляционный марки "ЭВ" 0,3-0,5 м ГОСТ 2824-86</t>
  </si>
  <si>
    <t>АГИ 30-50 мм ПРС</t>
  </si>
  <si>
    <t xml:space="preserve">Паронит стойкий к агрессивным средам       </t>
  </si>
  <si>
    <t xml:space="preserve">Электроизоляционный марки "ЭКС" 1-3,0ммТУ 17.12.59-030-00278882-2017  </t>
  </si>
  <si>
    <t>Набивка лубяная пропитанная  ЛП</t>
  </si>
  <si>
    <t>ПК 1,0; 2,0; 3,0; мм</t>
  </si>
  <si>
    <t xml:space="preserve">Набивка плетеная,  сухая      АС   </t>
  </si>
  <si>
    <t>ЛП-31 4-5 мм</t>
  </si>
  <si>
    <t>Паронит ПК (безасбестовый) 1,0; 2,0; 3,0мм</t>
  </si>
  <si>
    <t>АС 4-5 мм</t>
  </si>
  <si>
    <t>ЛП-31 6-14мм</t>
  </si>
  <si>
    <t xml:space="preserve">Паронит армированный      </t>
  </si>
  <si>
    <t>АС 6-14 мм</t>
  </si>
  <si>
    <t>ЛП-31 16-28 мм</t>
  </si>
  <si>
    <t>Паронит ПА 0,8мм</t>
  </si>
  <si>
    <t>АС 16-28 мм</t>
  </si>
  <si>
    <t>ЛП-31 30-50 мм</t>
  </si>
  <si>
    <t>Паронит ПА 1,0-3,0мм</t>
  </si>
  <si>
    <t xml:space="preserve">АС 30-50 мм </t>
  </si>
  <si>
    <t>Набивка лубяная пропитанная   ЛП ПРС</t>
  </si>
  <si>
    <t>Паронит ПА 4,0мм</t>
  </si>
  <si>
    <t>Набивка плетеная,  сухая      АС   ПРС</t>
  </si>
  <si>
    <t>ЛП-31 4-5 мм ПРС</t>
  </si>
  <si>
    <t>Листы асбостальные    ГОСТ 12856-96</t>
  </si>
  <si>
    <t>АС 6-14 мм ПРС</t>
  </si>
  <si>
    <t>ЛП-31 6-8мм ПРС</t>
  </si>
  <si>
    <t>ЛА-2 1,5 мм 512х625мм(675мм)</t>
  </si>
  <si>
    <t>м.кв</t>
  </si>
  <si>
    <t>АС 16-28 мм ПРС</t>
  </si>
  <si>
    <t>ЛП-31 10-14мм ПРС</t>
  </si>
  <si>
    <r>
      <rPr>
        <sz val="12"/>
        <rFont val="Times New Roman"/>
        <family val="1"/>
      </rPr>
      <t xml:space="preserve">ЛА-1 1,75 мм </t>
    </r>
    <r>
      <rPr>
        <sz val="12"/>
        <rFont val="Times New Roman"/>
        <family val="1"/>
      </rPr>
      <t>512х625мм (675мм)</t>
    </r>
  </si>
  <si>
    <t>АС 30-50 мм ПРС</t>
  </si>
  <si>
    <t>ЛП-31 16-28 мм ПРС</t>
  </si>
  <si>
    <t xml:space="preserve">Ткани асбестовые  </t>
  </si>
  <si>
    <t>Набивка хлопчатобумажн. пропитанная  ХБП</t>
  </si>
  <si>
    <t>ЛП-31 30-50 мм ПРС</t>
  </si>
  <si>
    <t>АТ-1 ПРС</t>
  </si>
  <si>
    <t>ХБП-31 4-5 мм</t>
  </si>
  <si>
    <t xml:space="preserve">  Набивка плетенная, пропитан.фторопластовой суспензией АФТ</t>
  </si>
  <si>
    <t>АТ-2 ПРС</t>
  </si>
  <si>
    <t>ХБП-31 6-14мм</t>
  </si>
  <si>
    <t>АФТ 4-5 мм</t>
  </si>
  <si>
    <t xml:space="preserve">АТ-3 ПРС    </t>
  </si>
  <si>
    <t>ХБП-31 16-28 мм</t>
  </si>
  <si>
    <t>АФТ 6-14 мм</t>
  </si>
  <si>
    <t xml:space="preserve">АТ-4 ПРС  </t>
  </si>
  <si>
    <t>ХБП-31 30-50 мм</t>
  </si>
  <si>
    <t>АФТ 16-28 мм</t>
  </si>
  <si>
    <t>АТ-16 ПРС</t>
  </si>
  <si>
    <t>цены договорные</t>
  </si>
  <si>
    <t>Набивка хлопчатобумажн. пропитанная ХБП ПРС</t>
  </si>
  <si>
    <t>АФТ 30-50 мм</t>
  </si>
  <si>
    <t>Кошма асбестовая противопожарная ПРС</t>
  </si>
  <si>
    <t>ХБП-31 4-5 мм ПРС</t>
  </si>
  <si>
    <t>кошма 1,5х1,5м ПРС</t>
  </si>
  <si>
    <t>шт</t>
  </si>
  <si>
    <t>ХБП-31 6-14мм ПРС</t>
  </si>
  <si>
    <t>кошма 1,5х2,0м ПРС</t>
  </si>
  <si>
    <t>ХБП-31 16-28 мм ПРС</t>
  </si>
  <si>
    <t>ХБП-31 30-50 мм ПРС</t>
  </si>
  <si>
    <t>ШАОН 2-2,5мм</t>
  </si>
  <si>
    <t>Набивка плетенная пропитанная жировым составом АП</t>
  </si>
  <si>
    <t>ШАОН 2-2,5мм ПРС</t>
  </si>
  <si>
    <t>АП-31 4-5 мм</t>
  </si>
  <si>
    <t>ШАОН 3-6 мм</t>
  </si>
  <si>
    <t>АП-31 6-14 мм</t>
  </si>
  <si>
    <t>ШАОН 3-6 мм ПРС</t>
  </si>
  <si>
    <t>АП-31 16-28 мм</t>
  </si>
  <si>
    <t>ШАОН 8-10 мм</t>
  </si>
  <si>
    <t>АП-31 30-50 мм</t>
  </si>
  <si>
    <t>ШАОН 8-10 мм ПРС</t>
  </si>
  <si>
    <t>ШАОН 2-10 мм ПРС премиум</t>
  </si>
  <si>
    <t>цены указаны  
без НДС
действуют с 16.01.2017г.</t>
  </si>
  <si>
    <t>Одеяло огнеупорное теплоизоляционное марки Blanket "AVANTEX"</t>
  </si>
  <si>
    <t>Плотность кг/м3</t>
  </si>
  <si>
    <t>Размервы, мм</t>
  </si>
  <si>
    <t>Цена за рулон роз.</t>
  </si>
  <si>
    <t>Цена за рулон опт.</t>
  </si>
  <si>
    <t>Цена за рулон VIP.</t>
  </si>
  <si>
    <t xml:space="preserve">Температура применения </t>
  </si>
  <si>
    <t>Температура применения</t>
  </si>
  <si>
    <t>Температура приенения</t>
  </si>
  <si>
    <t>Длина</t>
  </si>
  <si>
    <t>Ширина</t>
  </si>
  <si>
    <t>Толщина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</si>
</sst>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;[RED]0.00"/>
    <numFmt numFmtId="166" formatCode="0.00"/>
    <numFmt numFmtId="167" formatCode="#,##0.00&quot;р.&quot;"/>
    <numFmt numFmtId="168" formatCode="0;[RED]0"/>
    <numFmt numFmtId="169" formatCode="0"/>
  </numFmts>
  <fonts count="14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sz val="11"/>
      <name val="Arial Cyr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7"/>
      <color indexed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NumberFormat="1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vertical="center" textRotation="255"/>
    </xf>
    <xf numFmtId="164" fontId="5" fillId="3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5" fillId="3" borderId="1" xfId="0" applyFont="1" applyFill="1" applyBorder="1" applyAlignment="1">
      <alignment/>
    </xf>
    <xf numFmtId="164" fontId="5" fillId="3" borderId="1" xfId="0" applyFont="1" applyFill="1" applyBorder="1" applyAlignment="1">
      <alignment shrinkToFit="1"/>
    </xf>
    <xf numFmtId="164" fontId="5" fillId="4" borderId="1" xfId="0" applyFont="1" applyFill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4" borderId="1" xfId="0" applyFont="1" applyFill="1" applyBorder="1" applyAlignment="1">
      <alignment horizontal="center" wrapText="1"/>
    </xf>
    <xf numFmtId="164" fontId="2" fillId="5" borderId="1" xfId="0" applyFont="1" applyFill="1" applyBorder="1" applyAlignment="1">
      <alignment wrapText="1"/>
    </xf>
    <xf numFmtId="164" fontId="2" fillId="5" borderId="2" xfId="0" applyFont="1" applyFill="1" applyBorder="1" applyAlignment="1">
      <alignment horizontal="center" wrapText="1"/>
    </xf>
    <xf numFmtId="165" fontId="2" fillId="5" borderId="2" xfId="0" applyNumberFormat="1" applyFont="1" applyFill="1" applyBorder="1" applyAlignment="1">
      <alignment horizontal="center" wrapText="1"/>
    </xf>
    <xf numFmtId="166" fontId="2" fillId="5" borderId="2" xfId="0" applyNumberFormat="1" applyFont="1" applyFill="1" applyBorder="1" applyAlignment="1">
      <alignment horizontal="center" wrapText="1"/>
    </xf>
    <xf numFmtId="166" fontId="2" fillId="6" borderId="3" xfId="0" applyNumberFormat="1" applyFont="1" applyFill="1" applyBorder="1" applyAlignment="1">
      <alignment horizontal="center"/>
    </xf>
    <xf numFmtId="164" fontId="2" fillId="0" borderId="0" xfId="0" applyFont="1" applyAlignment="1">
      <alignment vertical="center"/>
    </xf>
    <xf numFmtId="164" fontId="2" fillId="3" borderId="1" xfId="0" applyFont="1" applyFill="1" applyBorder="1" applyAlignment="1">
      <alignment wrapText="1"/>
    </xf>
    <xf numFmtId="164" fontId="2" fillId="3" borderId="1" xfId="0" applyFont="1" applyFill="1" applyBorder="1" applyAlignment="1">
      <alignment horizontal="center" wrapText="1"/>
    </xf>
    <xf numFmtId="166" fontId="2" fillId="3" borderId="1" xfId="0" applyNumberFormat="1" applyFont="1" applyFill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4" fontId="2" fillId="5" borderId="1" xfId="0" applyFont="1" applyFill="1" applyBorder="1" applyAlignment="1">
      <alignment horizontal="center" wrapText="1"/>
    </xf>
    <xf numFmtId="165" fontId="2" fillId="5" borderId="1" xfId="0" applyNumberFormat="1" applyFont="1" applyFill="1" applyBorder="1" applyAlignment="1">
      <alignment horizontal="center" wrapText="1"/>
    </xf>
    <xf numFmtId="166" fontId="2" fillId="5" borderId="1" xfId="0" applyNumberFormat="1" applyFont="1" applyFill="1" applyBorder="1" applyAlignment="1">
      <alignment horizontal="center" wrapText="1"/>
    </xf>
    <xf numFmtId="166" fontId="2" fillId="6" borderId="1" xfId="0" applyNumberFormat="1" applyFont="1" applyFill="1" applyBorder="1" applyAlignment="1">
      <alignment horizontal="center"/>
    </xf>
    <xf numFmtId="164" fontId="2" fillId="3" borderId="1" xfId="0" applyFont="1" applyFill="1" applyBorder="1" applyAlignment="1">
      <alignment wrapText="1"/>
    </xf>
    <xf numFmtId="164" fontId="2" fillId="0" borderId="1" xfId="0" applyFont="1" applyBorder="1" applyAlignment="1">
      <alignment wrapText="1"/>
    </xf>
    <xf numFmtId="166" fontId="2" fillId="0" borderId="1" xfId="0" applyNumberFormat="1" applyFont="1" applyFill="1" applyBorder="1" applyAlignment="1">
      <alignment horizontal="center" wrapText="1"/>
    </xf>
    <xf numFmtId="166" fontId="2" fillId="5" borderId="1" xfId="0" applyNumberFormat="1" applyFont="1" applyFill="1" applyBorder="1" applyAlignment="1">
      <alignment horizontal="center"/>
    </xf>
    <xf numFmtId="164" fontId="2" fillId="3" borderId="1" xfId="0" applyFont="1" applyFill="1" applyBorder="1" applyAlignment="1">
      <alignment horizontal="left" wrapText="1"/>
    </xf>
    <xf numFmtId="164" fontId="2" fillId="3" borderId="1" xfId="0" applyFont="1" applyFill="1" applyBorder="1" applyAlignment="1">
      <alignment horizontal="left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5" borderId="4" xfId="0" applyFont="1" applyFill="1" applyBorder="1" applyAlignment="1">
      <alignment wrapText="1"/>
    </xf>
    <xf numFmtId="164" fontId="7" fillId="0" borderId="1" xfId="0" applyFont="1" applyBorder="1" applyAlignment="1">
      <alignment horizontal="left" wrapText="1"/>
    </xf>
    <xf numFmtId="164" fontId="7" fillId="3" borderId="1" xfId="0" applyFont="1" applyFill="1" applyBorder="1" applyAlignment="1">
      <alignment wrapText="1"/>
    </xf>
    <xf numFmtId="167" fontId="2" fillId="3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/>
    </xf>
    <xf numFmtId="164" fontId="2" fillId="3" borderId="1" xfId="0" applyFont="1" applyFill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wrapText="1"/>
    </xf>
    <xf numFmtId="168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wrapText="1"/>
    </xf>
    <xf numFmtId="166" fontId="2" fillId="5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5" fillId="7" borderId="1" xfId="0" applyFont="1" applyFill="1" applyBorder="1" applyAlignment="1">
      <alignment horizontal="center" wrapText="1"/>
    </xf>
    <xf numFmtId="164" fontId="2" fillId="0" borderId="5" xfId="0" applyFont="1" applyBorder="1" applyAlignment="1">
      <alignment wrapText="1"/>
    </xf>
    <xf numFmtId="164" fontId="2" fillId="0" borderId="6" xfId="0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wrapText="1"/>
    </xf>
    <xf numFmtId="166" fontId="2" fillId="0" borderId="6" xfId="0" applyNumberFormat="1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11" fillId="0" borderId="7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 wrapText="1"/>
    </xf>
    <xf numFmtId="164" fontId="11" fillId="0" borderId="8" xfId="0" applyNumberFormat="1" applyFont="1" applyBorder="1" applyAlignment="1">
      <alignment horizontal="center" wrapText="1"/>
    </xf>
    <xf numFmtId="164" fontId="12" fillId="2" borderId="9" xfId="0" applyNumberFormat="1" applyFont="1" applyFill="1" applyBorder="1" applyAlignment="1">
      <alignment horizontal="center" wrapText="1"/>
    </xf>
    <xf numFmtId="164" fontId="8" fillId="2" borderId="10" xfId="0" applyFont="1" applyFill="1" applyBorder="1" applyAlignment="1">
      <alignment horizontal="center"/>
    </xf>
    <xf numFmtId="164" fontId="13" fillId="2" borderId="10" xfId="0" applyFont="1" applyFill="1" applyBorder="1" applyAlignment="1">
      <alignment vertical="center" textRotation="255"/>
    </xf>
    <xf numFmtId="164" fontId="8" fillId="3" borderId="10" xfId="0" applyFont="1" applyFill="1" applyBorder="1" applyAlignment="1">
      <alignment horizontal="center" vertical="center"/>
    </xf>
    <xf numFmtId="164" fontId="8" fillId="3" borderId="11" xfId="0" applyFont="1" applyFill="1" applyBorder="1" applyAlignment="1">
      <alignment horizontal="center" wrapText="1"/>
    </xf>
    <xf numFmtId="164" fontId="8" fillId="3" borderId="11" xfId="0" applyFont="1" applyFill="1" applyBorder="1" applyAlignment="1">
      <alignment wrapText="1"/>
    </xf>
    <xf numFmtId="166" fontId="0" fillId="3" borderId="12" xfId="0" applyNumberFormat="1" applyFont="1" applyFill="1" applyBorder="1" applyAlignment="1">
      <alignment horizontal="center" wrapText="1"/>
    </xf>
    <xf numFmtId="166" fontId="0" fillId="3" borderId="3" xfId="0" applyNumberFormat="1" applyFont="1" applyFill="1" applyBorder="1" applyAlignment="1">
      <alignment horizontal="center"/>
    </xf>
    <xf numFmtId="166" fontId="7" fillId="3" borderId="10" xfId="0" applyNumberFormat="1" applyFont="1" applyFill="1" applyBorder="1" applyAlignment="1">
      <alignment horizontal="center" wrapText="1"/>
    </xf>
    <xf numFmtId="166" fontId="7" fillId="3" borderId="10" xfId="0" applyNumberFormat="1" applyFont="1" applyFill="1" applyBorder="1" applyAlignment="1">
      <alignment horizontal="center"/>
    </xf>
    <xf numFmtId="164" fontId="7" fillId="3" borderId="10" xfId="0" applyFont="1" applyFill="1" applyBorder="1" applyAlignment="1">
      <alignment wrapText="1"/>
    </xf>
    <xf numFmtId="166" fontId="0" fillId="3" borderId="13" xfId="0" applyNumberFormat="1" applyFont="1" applyFill="1" applyBorder="1" applyAlignment="1">
      <alignment horizontal="center" wrapText="1"/>
    </xf>
    <xf numFmtId="166" fontId="0" fillId="3" borderId="14" xfId="0" applyNumberFormat="1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 wrapText="1"/>
    </xf>
    <xf numFmtId="169" fontId="8" fillId="3" borderId="9" xfId="0" applyNumberFormat="1" applyFont="1" applyFill="1" applyBorder="1" applyAlignment="1">
      <alignment horizontal="center" wrapText="1"/>
    </xf>
    <xf numFmtId="164" fontId="8" fillId="3" borderId="9" xfId="0" applyFont="1" applyFill="1" applyBorder="1" applyAlignment="1">
      <alignment horizontal="center" vertical="center" wrapText="1"/>
    </xf>
    <xf numFmtId="164" fontId="8" fillId="3" borderId="9" xfId="0" applyFont="1" applyFill="1" applyBorder="1" applyAlignment="1">
      <alignment horizontal="center" vertical="center" wrapText="1"/>
    </xf>
    <xf numFmtId="164" fontId="8" fillId="3" borderId="10" xfId="0" applyFont="1" applyFill="1" applyBorder="1" applyAlignment="1">
      <alignment wrapText="1"/>
    </xf>
    <xf numFmtId="164" fontId="8" fillId="3" borderId="10" xfId="0" applyFont="1" applyFill="1" applyBorder="1" applyAlignment="1">
      <alignment horizontal="center" wrapText="1"/>
    </xf>
    <xf numFmtId="168" fontId="8" fillId="3" borderId="10" xfId="0" applyNumberFormat="1" applyFont="1" applyFill="1" applyBorder="1" applyAlignment="1">
      <alignment horizontal="center" wrapText="1"/>
    </xf>
    <xf numFmtId="164" fontId="8" fillId="3" borderId="10" xfId="0" applyFont="1" applyFill="1" applyBorder="1" applyAlignment="1">
      <alignment horizontal="center" vertical="center"/>
    </xf>
    <xf numFmtId="164" fontId="7" fillId="3" borderId="15" xfId="0" applyFont="1" applyFill="1" applyBorder="1" applyAlignment="1">
      <alignment horizontal="center" wrapText="1"/>
    </xf>
    <xf numFmtId="169" fontId="7" fillId="3" borderId="10" xfId="0" applyNumberFormat="1" applyFont="1" applyFill="1" applyBorder="1" applyAlignment="1">
      <alignment horizontal="center" vertical="center"/>
    </xf>
    <xf numFmtId="169" fontId="7" fillId="3" borderId="16" xfId="0" applyNumberFormat="1" applyFont="1" applyFill="1" applyBorder="1" applyAlignment="1">
      <alignment horizontal="center" wrapText="1"/>
    </xf>
    <xf numFmtId="166" fontId="0" fillId="3" borderId="17" xfId="0" applyNumberFormat="1" applyFont="1" applyFill="1" applyBorder="1" applyAlignment="1">
      <alignment horizontal="center" wrapText="1"/>
    </xf>
    <xf numFmtId="166" fontId="0" fillId="3" borderId="18" xfId="0" applyNumberFormat="1" applyFont="1" applyFill="1" applyBorder="1" applyAlignment="1">
      <alignment wrapText="1"/>
    </xf>
    <xf numFmtId="166" fontId="0" fillId="3" borderId="19" xfId="0" applyNumberFormat="1" applyFont="1" applyFill="1" applyBorder="1" applyAlignment="1">
      <alignment horizontal="center" vertical="center"/>
    </xf>
    <xf numFmtId="166" fontId="0" fillId="3" borderId="17" xfId="0" applyNumberFormat="1" applyFont="1" applyFill="1" applyBorder="1" applyAlignment="1">
      <alignment horizontal="center" vertical="center"/>
    </xf>
    <xf numFmtId="166" fontId="0" fillId="3" borderId="18" xfId="0" applyNumberFormat="1" applyFont="1" applyFill="1" applyBorder="1" applyAlignment="1">
      <alignment horizontal="center" vertical="center"/>
    </xf>
    <xf numFmtId="166" fontId="0" fillId="3" borderId="19" xfId="0" applyNumberFormat="1" applyFont="1" applyFill="1" applyBorder="1" applyAlignment="1">
      <alignment horizontal="center" vertical="center"/>
    </xf>
    <xf numFmtId="166" fontId="0" fillId="3" borderId="12" xfId="0" applyNumberFormat="1" applyFont="1" applyFill="1" applyBorder="1" applyAlignment="1">
      <alignment horizontal="center"/>
    </xf>
    <xf numFmtId="166" fontId="0" fillId="3" borderId="2" xfId="0" applyNumberFormat="1" applyFont="1" applyFill="1" applyBorder="1" applyAlignment="1">
      <alignment horizontal="center"/>
    </xf>
    <xf numFmtId="166" fontId="0" fillId="3" borderId="20" xfId="0" applyNumberFormat="1" applyFont="1" applyFill="1" applyBorder="1" applyAlignment="1">
      <alignment horizontal="center"/>
    </xf>
    <xf numFmtId="164" fontId="8" fillId="3" borderId="13" xfId="0" applyFont="1" applyFill="1" applyBorder="1" applyAlignment="1">
      <alignment horizontal="center"/>
    </xf>
    <xf numFmtId="164" fontId="8" fillId="3" borderId="14" xfId="0" applyFont="1" applyFill="1" applyBorder="1" applyAlignment="1">
      <alignment horizontal="center"/>
    </xf>
    <xf numFmtId="164" fontId="7" fillId="3" borderId="21" xfId="0" applyFont="1" applyFill="1" applyBorder="1" applyAlignment="1">
      <alignment horizontal="center" wrapText="1"/>
    </xf>
    <xf numFmtId="169" fontId="7" fillId="3" borderId="22" xfId="0" applyNumberFormat="1" applyFont="1" applyFill="1" applyBorder="1" applyAlignment="1">
      <alignment horizontal="center" wrapText="1"/>
    </xf>
    <xf numFmtId="166" fontId="0" fillId="3" borderId="23" xfId="0" applyNumberFormat="1" applyFont="1" applyFill="1" applyBorder="1" applyAlignment="1">
      <alignment horizontal="center" wrapText="1"/>
    </xf>
    <xf numFmtId="166" fontId="0" fillId="3" borderId="4" xfId="0" applyNumberFormat="1" applyFont="1" applyFill="1" applyBorder="1" applyAlignment="1">
      <alignment wrapText="1"/>
    </xf>
    <xf numFmtId="166" fontId="0" fillId="3" borderId="24" xfId="0" applyNumberFormat="1" applyFont="1" applyFill="1" applyBorder="1" applyAlignment="1">
      <alignment horizontal="center" vertical="center"/>
    </xf>
    <xf numFmtId="166" fontId="0" fillId="3" borderId="23" xfId="0" applyNumberFormat="1" applyFont="1" applyFill="1" applyBorder="1" applyAlignment="1">
      <alignment horizontal="center" vertical="center"/>
    </xf>
    <xf numFmtId="166" fontId="0" fillId="3" borderId="4" xfId="0" applyNumberFormat="1" applyFont="1" applyFill="1" applyBorder="1" applyAlignment="1">
      <alignment horizontal="center" vertical="center"/>
    </xf>
    <xf numFmtId="166" fontId="0" fillId="3" borderId="24" xfId="0" applyNumberFormat="1" applyFont="1" applyFill="1" applyBorder="1" applyAlignment="1">
      <alignment horizontal="center" vertical="center"/>
    </xf>
    <xf numFmtId="166" fontId="0" fillId="3" borderId="4" xfId="0" applyNumberFormat="1" applyFont="1" applyFill="1" applyBorder="1" applyAlignment="1">
      <alignment horizontal="center" wrapText="1"/>
    </xf>
    <xf numFmtId="166" fontId="0" fillId="3" borderId="24" xfId="0" applyNumberFormat="1" applyFont="1" applyFill="1" applyBorder="1" applyAlignment="1">
      <alignment horizontal="center" wrapText="1"/>
    </xf>
    <xf numFmtId="169" fontId="7" fillId="3" borderId="25" xfId="0" applyNumberFormat="1" applyFont="1" applyFill="1" applyBorder="1" applyAlignment="1">
      <alignment horizontal="center" wrapText="1"/>
    </xf>
    <xf numFmtId="166" fontId="0" fillId="3" borderId="26" xfId="0" applyNumberFormat="1" applyFont="1" applyFill="1" applyBorder="1" applyAlignment="1">
      <alignment horizontal="center" wrapText="1"/>
    </xf>
    <xf numFmtId="166" fontId="0" fillId="3" borderId="27" xfId="0" applyNumberFormat="1" applyFont="1" applyFill="1" applyBorder="1" applyAlignment="1">
      <alignment wrapText="1"/>
    </xf>
    <xf numFmtId="166" fontId="0" fillId="3" borderId="28" xfId="0" applyNumberFormat="1" applyFont="1" applyFill="1" applyBorder="1" applyAlignment="1">
      <alignment horizontal="center" vertical="center"/>
    </xf>
    <xf numFmtId="166" fontId="0" fillId="3" borderId="26" xfId="0" applyNumberFormat="1" applyFont="1" applyFill="1" applyBorder="1" applyAlignment="1">
      <alignment horizontal="center" vertical="center"/>
    </xf>
    <xf numFmtId="166" fontId="0" fillId="3" borderId="27" xfId="0" applyNumberFormat="1" applyFont="1" applyFill="1" applyBorder="1" applyAlignment="1">
      <alignment horizontal="center" vertical="center"/>
    </xf>
    <xf numFmtId="166" fontId="0" fillId="3" borderId="28" xfId="0" applyNumberFormat="1" applyFont="1" applyFill="1" applyBorder="1" applyAlignment="1">
      <alignment horizontal="center" vertical="center"/>
    </xf>
    <xf numFmtId="166" fontId="0" fillId="3" borderId="29" xfId="0" applyNumberFormat="1" applyFont="1" applyFill="1" applyBorder="1" applyAlignment="1">
      <alignment horizontal="center" wrapText="1"/>
    </xf>
    <xf numFmtId="166" fontId="0" fillId="3" borderId="27" xfId="0" applyNumberFormat="1" applyFont="1" applyFill="1" applyBorder="1" applyAlignment="1">
      <alignment horizontal="center" wrapText="1"/>
    </xf>
    <xf numFmtId="166" fontId="0" fillId="3" borderId="28" xfId="0" applyNumberFormat="1" applyFont="1" applyFill="1" applyBorder="1" applyAlignment="1">
      <alignment horizontal="center" wrapText="1"/>
    </xf>
    <xf numFmtId="166" fontId="0" fillId="3" borderId="30" xfId="0" applyNumberFormat="1" applyFont="1" applyFill="1" applyBorder="1" applyAlignment="1">
      <alignment horizontal="center" wrapText="1"/>
    </xf>
    <xf numFmtId="166" fontId="0" fillId="3" borderId="18" xfId="0" applyNumberFormat="1" applyFont="1" applyFill="1" applyBorder="1" applyAlignment="1">
      <alignment horizontal="center" wrapText="1"/>
    </xf>
    <xf numFmtId="165" fontId="0" fillId="3" borderId="19" xfId="0" applyNumberFormat="1" applyFont="1" applyFill="1" applyBorder="1" applyAlignment="1">
      <alignment horizontal="center" wrapText="1"/>
    </xf>
    <xf numFmtId="165" fontId="0" fillId="3" borderId="24" xfId="0" applyNumberFormat="1" applyFont="1" applyFill="1" applyBorder="1" applyAlignment="1">
      <alignment horizontal="center" wrapText="1"/>
    </xf>
    <xf numFmtId="169" fontId="7" fillId="3" borderId="22" xfId="0" applyNumberFormat="1" applyFont="1" applyFill="1" applyBorder="1" applyAlignment="1">
      <alignment horizontal="center" vertical="center"/>
    </xf>
    <xf numFmtId="166" fontId="0" fillId="3" borderId="13" xfId="0" applyNumberFormat="1" applyFont="1" applyFill="1" applyBorder="1" applyAlignment="1">
      <alignment horizontal="center" wrapText="1"/>
    </xf>
    <xf numFmtId="166" fontId="0" fillId="3" borderId="4" xfId="0" applyNumberFormat="1" applyFont="1" applyFill="1" applyBorder="1" applyAlignment="1">
      <alignment horizontal="center" wrapText="1"/>
    </xf>
    <xf numFmtId="166" fontId="0" fillId="3" borderId="24" xfId="0" applyNumberFormat="1" applyFont="1" applyFill="1" applyBorder="1" applyAlignment="1">
      <alignment horizontal="center" wrapText="1"/>
    </xf>
    <xf numFmtId="164" fontId="8" fillId="3" borderId="13" xfId="0" applyFont="1" applyFill="1" applyBorder="1" applyAlignment="1">
      <alignment horizontal="center" wrapText="1"/>
    </xf>
    <xf numFmtId="164" fontId="8" fillId="3" borderId="14" xfId="0" applyFont="1" applyFill="1" applyBorder="1" applyAlignment="1">
      <alignment horizontal="center" wrapText="1"/>
    </xf>
    <xf numFmtId="169" fontId="7" fillId="3" borderId="25" xfId="0" applyNumberFormat="1" applyFont="1" applyFill="1" applyBorder="1" applyAlignment="1">
      <alignment horizontal="center" vertical="center"/>
    </xf>
    <xf numFmtId="165" fontId="0" fillId="3" borderId="28" xfId="0" applyNumberFormat="1" applyFont="1" applyFill="1" applyBorder="1" applyAlignment="1">
      <alignment horizontal="center" wrapText="1"/>
    </xf>
    <xf numFmtId="164" fontId="8" fillId="3" borderId="9" xfId="0" applyFont="1" applyFill="1" applyBorder="1" applyAlignment="1">
      <alignment horizontal="center" vertical="center"/>
    </xf>
    <xf numFmtId="169" fontId="7" fillId="3" borderId="9" xfId="0" applyNumberFormat="1" applyFont="1" applyFill="1" applyBorder="1" applyAlignment="1">
      <alignment horizontal="center" vertical="center"/>
    </xf>
    <xf numFmtId="169" fontId="7" fillId="3" borderId="22" xfId="0" applyNumberFormat="1" applyFont="1" applyFill="1" applyBorder="1" applyAlignment="1">
      <alignment horizontal="center"/>
    </xf>
    <xf numFmtId="164" fontId="7" fillId="3" borderId="31" xfId="0" applyFont="1" applyFill="1" applyBorder="1" applyAlignment="1">
      <alignment horizontal="center" wrapText="1"/>
    </xf>
    <xf numFmtId="169" fontId="7" fillId="3" borderId="32" xfId="0" applyNumberFormat="1" applyFont="1" applyFill="1" applyBorder="1" applyAlignment="1">
      <alignment horizontal="center" wrapText="1"/>
    </xf>
    <xf numFmtId="166" fontId="0" fillId="3" borderId="33" xfId="0" applyNumberFormat="1" applyFont="1" applyFill="1" applyBorder="1" applyAlignment="1">
      <alignment horizontal="center" wrapText="1"/>
    </xf>
    <xf numFmtId="166" fontId="0" fillId="3" borderId="34" xfId="0" applyNumberFormat="1" applyFont="1" applyFill="1" applyBorder="1" applyAlignment="1">
      <alignment wrapText="1"/>
    </xf>
    <xf numFmtId="166" fontId="0" fillId="3" borderId="35" xfId="0" applyNumberFormat="1" applyFont="1" applyFill="1" applyBorder="1" applyAlignment="1">
      <alignment horizontal="center" vertical="center"/>
    </xf>
    <xf numFmtId="166" fontId="0" fillId="3" borderId="33" xfId="0" applyNumberFormat="1" applyFont="1" applyFill="1" applyBorder="1" applyAlignment="1">
      <alignment horizontal="center" vertical="center"/>
    </xf>
    <xf numFmtId="166" fontId="0" fillId="3" borderId="34" xfId="0" applyNumberFormat="1" applyFont="1" applyFill="1" applyBorder="1" applyAlignment="1">
      <alignment horizontal="center" vertical="center"/>
    </xf>
    <xf numFmtId="166" fontId="0" fillId="3" borderId="35" xfId="0" applyNumberFormat="1" applyFont="1" applyFill="1" applyBorder="1" applyAlignment="1">
      <alignment horizontal="center" vertical="center"/>
    </xf>
    <xf numFmtId="166" fontId="0" fillId="3" borderId="36" xfId="0" applyNumberFormat="1" applyFont="1" applyFill="1" applyBorder="1" applyAlignment="1">
      <alignment horizontal="center" wrapText="1"/>
    </xf>
    <xf numFmtId="166" fontId="0" fillId="3" borderId="34" xfId="0" applyNumberFormat="1" applyFont="1" applyFill="1" applyBorder="1" applyAlignment="1">
      <alignment horizontal="center" wrapText="1"/>
    </xf>
    <xf numFmtId="165" fontId="0" fillId="3" borderId="35" xfId="0" applyNumberFormat="1" applyFont="1" applyFill="1" applyBorder="1" applyAlignment="1">
      <alignment horizontal="center" wrapText="1"/>
    </xf>
    <xf numFmtId="166" fontId="0" fillId="3" borderId="37" xfId="0" applyNumberFormat="1" applyFont="1" applyFill="1" applyBorder="1" applyAlignment="1">
      <alignment horizontal="center"/>
    </xf>
    <xf numFmtId="169" fontId="7" fillId="3" borderId="16" xfId="0" applyNumberFormat="1" applyFont="1" applyFill="1" applyBorder="1" applyAlignment="1">
      <alignment horizontal="center"/>
    </xf>
    <xf numFmtId="166" fontId="0" fillId="3" borderId="19" xfId="0" applyNumberFormat="1" applyFont="1" applyFill="1" applyBorder="1" applyAlignment="1">
      <alignment horizontal="center"/>
    </xf>
    <xf numFmtId="166" fontId="0" fillId="3" borderId="24" xfId="0" applyNumberFormat="1" applyFont="1" applyFill="1" applyBorder="1" applyAlignment="1">
      <alignment horizontal="center"/>
    </xf>
    <xf numFmtId="164" fontId="8" fillId="3" borderId="24" xfId="0" applyFont="1" applyFill="1" applyBorder="1" applyAlignment="1">
      <alignment horizontal="center" wrapText="1"/>
    </xf>
    <xf numFmtId="164" fontId="7" fillId="3" borderId="38" xfId="0" applyFont="1" applyFill="1" applyBorder="1" applyAlignment="1">
      <alignment horizontal="center" wrapText="1"/>
    </xf>
    <xf numFmtId="166" fontId="0" fillId="3" borderId="2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BCC"/>
      <rgbColor rgb="0099CCFF"/>
      <rgbColor rgb="00FF99CC"/>
      <rgbColor rgb="00CC99FF"/>
      <rgbColor rgb="00FFCC99"/>
      <rgbColor rgb="003366FF"/>
      <rgbColor rgb="0016F74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485775</xdr:colOff>
      <xdr:row>3</xdr:row>
      <xdr:rowOff>333375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88745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9525</xdr:rowOff>
    </xdr:from>
    <xdr:to>
      <xdr:col>13</xdr:col>
      <xdr:colOff>19050</xdr:colOff>
      <xdr:row>3</xdr:row>
      <xdr:rowOff>371475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20825" y="9525"/>
          <a:ext cx="51244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9</xdr:col>
      <xdr:colOff>676275</xdr:colOff>
      <xdr:row>3</xdr:row>
      <xdr:rowOff>219075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2771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0</xdr:rowOff>
    </xdr:from>
    <xdr:to>
      <xdr:col>12</xdr:col>
      <xdr:colOff>676275</xdr:colOff>
      <xdr:row>3</xdr:row>
      <xdr:rowOff>228600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0"/>
          <a:ext cx="19907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59"/>
  <sheetViews>
    <sheetView tabSelected="1" zoomScale="104" zoomScaleNormal="104" workbookViewId="0" topLeftCell="A1">
      <selection activeCell="A5" sqref="A5"/>
    </sheetView>
  </sheetViews>
  <sheetFormatPr defaultColWidth="8.00390625" defaultRowHeight="12.75"/>
  <cols>
    <col min="1" max="1" width="35.00390625" style="1" customWidth="1"/>
    <col min="2" max="2" width="9.25390625" style="1" customWidth="1"/>
    <col min="3" max="3" width="12.25390625" style="1" customWidth="1"/>
    <col min="4" max="4" width="12.125" style="1" customWidth="1"/>
    <col min="5" max="5" width="14.25390625" style="1" customWidth="1"/>
    <col min="6" max="6" width="62.625" style="1" customWidth="1"/>
    <col min="7" max="7" width="6.50390625" style="1" customWidth="1"/>
    <col min="8" max="8" width="11.625" style="1" customWidth="1"/>
    <col min="9" max="9" width="12.25390625" style="1" customWidth="1"/>
    <col min="10" max="10" width="10.625" style="1" customWidth="1"/>
    <col min="11" max="11" width="47.625" style="1" customWidth="1"/>
    <col min="12" max="12" width="8.50390625" style="1" customWidth="1"/>
    <col min="13" max="13" width="11.00390625" style="1" customWidth="1"/>
    <col min="14" max="14" width="11.875" style="1" customWidth="1"/>
    <col min="15" max="15" width="13.00390625" style="1" customWidth="1"/>
    <col min="16" max="16" width="6.125" style="1" customWidth="1"/>
    <col min="17" max="16384" width="8.875" style="1" customWidth="1"/>
  </cols>
  <sheetData>
    <row r="1" spans="1:16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3"/>
      <c r="P1" s="3"/>
    </row>
    <row r="2" spans="1:16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</row>
    <row r="4" spans="1:16" ht="29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</row>
    <row r="5" spans="1:16" ht="17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 t="s">
        <v>3</v>
      </c>
    </row>
    <row r="6" spans="1:16" s="12" customFormat="1" ht="17.25" customHeight="1">
      <c r="A6" s="6" t="s">
        <v>4</v>
      </c>
      <c r="B6" s="6" t="s">
        <v>5</v>
      </c>
      <c r="C6" s="7" t="s">
        <v>6</v>
      </c>
      <c r="D6" s="7" t="s">
        <v>7</v>
      </c>
      <c r="E6" s="8" t="s">
        <v>8</v>
      </c>
      <c r="F6" s="9" t="s">
        <v>4</v>
      </c>
      <c r="G6" s="9" t="s">
        <v>5</v>
      </c>
      <c r="H6" s="10" t="s">
        <v>9</v>
      </c>
      <c r="I6" s="9" t="s">
        <v>7</v>
      </c>
      <c r="J6" s="9" t="s">
        <v>8</v>
      </c>
      <c r="K6" s="11" t="s">
        <v>10</v>
      </c>
      <c r="L6" s="11"/>
      <c r="M6" s="11"/>
      <c r="N6" s="11"/>
      <c r="O6" s="11"/>
      <c r="P6" s="5"/>
    </row>
    <row r="7" spans="1:16" s="19" customFormat="1" ht="17.25" customHeight="1">
      <c r="A7" s="13" t="s">
        <v>11</v>
      </c>
      <c r="B7" s="13"/>
      <c r="C7" s="13"/>
      <c r="D7" s="13"/>
      <c r="E7" s="13"/>
      <c r="F7" s="13" t="s">
        <v>12</v>
      </c>
      <c r="G7" s="13"/>
      <c r="H7" s="13"/>
      <c r="I7" s="13"/>
      <c r="J7" s="13"/>
      <c r="K7" s="14" t="s">
        <v>13</v>
      </c>
      <c r="L7" s="15" t="s">
        <v>14</v>
      </c>
      <c r="M7" s="16">
        <f aca="true" t="shared" si="0" ref="M7:M11">O7*1.15</f>
        <v>372.577</v>
      </c>
      <c r="N7" s="17">
        <f aca="true" t="shared" si="1" ref="N7:N11">O7*1.1</f>
        <v>356.37800000000004</v>
      </c>
      <c r="O7" s="18">
        <v>323.98</v>
      </c>
      <c r="P7" s="5"/>
    </row>
    <row r="8" spans="1:16" s="19" customFormat="1" ht="17.25" customHeight="1">
      <c r="A8" s="20" t="s">
        <v>15</v>
      </c>
      <c r="B8" s="21" t="s">
        <v>14</v>
      </c>
      <c r="C8" s="22">
        <f aca="true" t="shared" si="2" ref="C8:C15">E8*1.15</f>
        <v>105.8</v>
      </c>
      <c r="D8" s="22">
        <f aca="true" t="shared" si="3" ref="D8:D15">E8*1.1</f>
        <v>101.2</v>
      </c>
      <c r="E8" s="22">
        <v>92</v>
      </c>
      <c r="F8" s="23" t="s">
        <v>16</v>
      </c>
      <c r="G8" s="24" t="s">
        <v>14</v>
      </c>
      <c r="H8" s="25">
        <f aca="true" t="shared" si="4" ref="H8:H16">J8*1.15</f>
        <v>222.21449999999996</v>
      </c>
      <c r="I8" s="26">
        <f aca="true" t="shared" si="5" ref="I8:I16">J8*1.1</f>
        <v>212.553</v>
      </c>
      <c r="J8" s="22">
        <v>193.23</v>
      </c>
      <c r="K8" s="14" t="s">
        <v>17</v>
      </c>
      <c r="L8" s="27" t="s">
        <v>14</v>
      </c>
      <c r="M8" s="28">
        <f t="shared" si="0"/>
        <v>219.52349999999996</v>
      </c>
      <c r="N8" s="29">
        <f t="shared" si="1"/>
        <v>209.979</v>
      </c>
      <c r="O8" s="30">
        <v>190.89</v>
      </c>
      <c r="P8" s="5"/>
    </row>
    <row r="9" spans="1:16" ht="17.25" customHeight="1">
      <c r="A9" s="31" t="s">
        <v>18</v>
      </c>
      <c r="B9" s="21" t="s">
        <v>14</v>
      </c>
      <c r="C9" s="22">
        <f t="shared" si="2"/>
        <v>137.655</v>
      </c>
      <c r="D9" s="22">
        <f t="shared" si="3"/>
        <v>131.67000000000002</v>
      </c>
      <c r="E9" s="22">
        <v>119.7</v>
      </c>
      <c r="F9" s="32" t="s">
        <v>19</v>
      </c>
      <c r="G9" s="24" t="s">
        <v>14</v>
      </c>
      <c r="H9" s="25">
        <f t="shared" si="4"/>
        <v>159.85</v>
      </c>
      <c r="I9" s="26">
        <f t="shared" si="5"/>
        <v>152.9</v>
      </c>
      <c r="J9" s="22">
        <v>139</v>
      </c>
      <c r="K9" s="14" t="s">
        <v>20</v>
      </c>
      <c r="L9" s="27" t="s">
        <v>14</v>
      </c>
      <c r="M9" s="28">
        <f t="shared" si="0"/>
        <v>219.52349999999996</v>
      </c>
      <c r="N9" s="29">
        <f t="shared" si="1"/>
        <v>209.979</v>
      </c>
      <c r="O9" s="30">
        <v>190.89</v>
      </c>
      <c r="P9" s="5"/>
    </row>
    <row r="10" spans="1:16" ht="17.25" customHeight="1">
      <c r="A10" s="20" t="s">
        <v>21</v>
      </c>
      <c r="B10" s="21" t="s">
        <v>14</v>
      </c>
      <c r="C10" s="22">
        <f t="shared" si="2"/>
        <v>96.6</v>
      </c>
      <c r="D10" s="22">
        <f t="shared" si="3"/>
        <v>92.4</v>
      </c>
      <c r="E10" s="22">
        <v>84</v>
      </c>
      <c r="F10" s="23" t="s">
        <v>22</v>
      </c>
      <c r="G10" s="24" t="s">
        <v>14</v>
      </c>
      <c r="H10" s="25">
        <f t="shared" si="4"/>
        <v>208.1385</v>
      </c>
      <c r="I10" s="26">
        <f t="shared" si="5"/>
        <v>199.08900000000003</v>
      </c>
      <c r="J10" s="33">
        <v>180.99</v>
      </c>
      <c r="K10" s="14" t="s">
        <v>23</v>
      </c>
      <c r="L10" s="27" t="s">
        <v>14</v>
      </c>
      <c r="M10" s="28">
        <f t="shared" si="0"/>
        <v>191.7165</v>
      </c>
      <c r="N10" s="29">
        <f t="shared" si="1"/>
        <v>183.38100000000003</v>
      </c>
      <c r="O10" s="30">
        <v>166.71</v>
      </c>
      <c r="P10" s="5"/>
    </row>
    <row r="11" spans="1:16" ht="17.25" customHeight="1">
      <c r="A11" s="20" t="s">
        <v>24</v>
      </c>
      <c r="B11" s="21" t="s">
        <v>14</v>
      </c>
      <c r="C11" s="22">
        <f t="shared" si="2"/>
        <v>96.6</v>
      </c>
      <c r="D11" s="22">
        <f t="shared" si="3"/>
        <v>92.4</v>
      </c>
      <c r="E11" s="22">
        <v>84</v>
      </c>
      <c r="F11" s="32" t="s">
        <v>25</v>
      </c>
      <c r="G11" s="24" t="s">
        <v>14</v>
      </c>
      <c r="H11" s="25">
        <f t="shared" si="4"/>
        <v>149.5</v>
      </c>
      <c r="I11" s="26">
        <f t="shared" si="5"/>
        <v>143</v>
      </c>
      <c r="J11" s="33">
        <v>130</v>
      </c>
      <c r="K11" s="14" t="s">
        <v>26</v>
      </c>
      <c r="L11" s="27" t="s">
        <v>14</v>
      </c>
      <c r="M11" s="28">
        <f t="shared" si="0"/>
        <v>201.595</v>
      </c>
      <c r="N11" s="29">
        <f t="shared" si="1"/>
        <v>192.83000000000004</v>
      </c>
      <c r="O11" s="30">
        <v>175.3</v>
      </c>
      <c r="P11" s="5"/>
    </row>
    <row r="12" spans="1:16" ht="17.25" customHeight="1">
      <c r="A12" s="31" t="s">
        <v>27</v>
      </c>
      <c r="B12" s="21" t="s">
        <v>14</v>
      </c>
      <c r="C12" s="22">
        <f t="shared" si="2"/>
        <v>130.55949999999999</v>
      </c>
      <c r="D12" s="22">
        <f t="shared" si="3"/>
        <v>124.88300000000001</v>
      </c>
      <c r="E12" s="22">
        <v>113.53</v>
      </c>
      <c r="F12" s="23" t="s">
        <v>28</v>
      </c>
      <c r="G12" s="24" t="s">
        <v>14</v>
      </c>
      <c r="H12" s="25">
        <f t="shared" si="4"/>
        <v>193.75199999999998</v>
      </c>
      <c r="I12" s="26">
        <f t="shared" si="5"/>
        <v>185.328</v>
      </c>
      <c r="J12" s="33">
        <v>168.48</v>
      </c>
      <c r="K12" s="13" t="s">
        <v>29</v>
      </c>
      <c r="L12" s="13"/>
      <c r="M12" s="13"/>
      <c r="N12" s="13"/>
      <c r="O12" s="13"/>
      <c r="P12" s="5"/>
    </row>
    <row r="13" spans="1:16" ht="17.25" customHeight="1">
      <c r="A13" s="20" t="s">
        <v>30</v>
      </c>
      <c r="B13" s="21" t="s">
        <v>14</v>
      </c>
      <c r="C13" s="22">
        <f t="shared" si="2"/>
        <v>82.8</v>
      </c>
      <c r="D13" s="22">
        <f t="shared" si="3"/>
        <v>79.2</v>
      </c>
      <c r="E13" s="22">
        <v>72</v>
      </c>
      <c r="F13" s="32" t="s">
        <v>31</v>
      </c>
      <c r="G13" s="24" t="s">
        <v>14</v>
      </c>
      <c r="H13" s="25">
        <f t="shared" si="4"/>
        <v>139.14999999999998</v>
      </c>
      <c r="I13" s="26">
        <f t="shared" si="5"/>
        <v>133.10000000000002</v>
      </c>
      <c r="J13" s="33">
        <v>121</v>
      </c>
      <c r="K13" s="14" t="s">
        <v>32</v>
      </c>
      <c r="L13" s="27" t="s">
        <v>14</v>
      </c>
      <c r="M13" s="28">
        <f aca="true" t="shared" si="6" ref="M13:M16">O13*1.15</f>
        <v>438.426</v>
      </c>
      <c r="N13" s="29">
        <f aca="true" t="shared" si="7" ref="N13:N16">O13*1.1</f>
        <v>419.36400000000003</v>
      </c>
      <c r="O13" s="34">
        <v>381.24</v>
      </c>
      <c r="P13" s="5"/>
    </row>
    <row r="14" spans="1:16" ht="17.25" customHeight="1">
      <c r="A14" s="20" t="s">
        <v>33</v>
      </c>
      <c r="B14" s="21" t="s">
        <v>14</v>
      </c>
      <c r="C14" s="22">
        <f t="shared" si="2"/>
        <v>82.8</v>
      </c>
      <c r="D14" s="22">
        <f t="shared" si="3"/>
        <v>79.2</v>
      </c>
      <c r="E14" s="22">
        <v>72</v>
      </c>
      <c r="F14" s="23" t="s">
        <v>34</v>
      </c>
      <c r="G14" s="24" t="s">
        <v>14</v>
      </c>
      <c r="H14" s="25">
        <f t="shared" si="4"/>
        <v>233.70299999999997</v>
      </c>
      <c r="I14" s="26">
        <f t="shared" si="5"/>
        <v>223.54200000000003</v>
      </c>
      <c r="J14" s="33">
        <v>203.22</v>
      </c>
      <c r="K14" s="14" t="s">
        <v>35</v>
      </c>
      <c r="L14" s="27" t="s">
        <v>14</v>
      </c>
      <c r="M14" s="28">
        <f t="shared" si="6"/>
        <v>358.10999999999996</v>
      </c>
      <c r="N14" s="29">
        <f t="shared" si="7"/>
        <v>342.54</v>
      </c>
      <c r="O14" s="34">
        <v>311.4</v>
      </c>
      <c r="P14" s="5"/>
    </row>
    <row r="15" spans="1:16" ht="18.75" customHeight="1">
      <c r="A15" s="31" t="s">
        <v>36</v>
      </c>
      <c r="B15" s="21"/>
      <c r="C15" s="22">
        <f t="shared" si="2"/>
        <v>110.99799999999999</v>
      </c>
      <c r="D15" s="22">
        <f t="shared" si="3"/>
        <v>106.17200000000001</v>
      </c>
      <c r="E15" s="22">
        <v>96.52</v>
      </c>
      <c r="F15" s="32" t="s">
        <v>37</v>
      </c>
      <c r="G15" s="24" t="s">
        <v>14</v>
      </c>
      <c r="H15" s="25">
        <f t="shared" si="4"/>
        <v>168.70499999999998</v>
      </c>
      <c r="I15" s="26">
        <f t="shared" si="5"/>
        <v>161.37</v>
      </c>
      <c r="J15" s="33">
        <v>146.7</v>
      </c>
      <c r="K15" s="14" t="s">
        <v>38</v>
      </c>
      <c r="L15" s="27" t="s">
        <v>14</v>
      </c>
      <c r="M15" s="28">
        <f t="shared" si="6"/>
        <v>328.302</v>
      </c>
      <c r="N15" s="29">
        <f t="shared" si="7"/>
        <v>314.028</v>
      </c>
      <c r="O15" s="34">
        <v>285.48</v>
      </c>
      <c r="P15" s="5"/>
    </row>
    <row r="16" spans="1:16" ht="18.75" customHeight="1">
      <c r="A16" s="20" t="s">
        <v>39</v>
      </c>
      <c r="B16" s="21" t="s">
        <v>14</v>
      </c>
      <c r="C16" s="22">
        <v>120.75</v>
      </c>
      <c r="D16" s="22">
        <v>115.5</v>
      </c>
      <c r="E16" s="22">
        <v>105</v>
      </c>
      <c r="F16" s="20" t="s">
        <v>40</v>
      </c>
      <c r="G16" s="21" t="s">
        <v>14</v>
      </c>
      <c r="H16" s="25">
        <f t="shared" si="4"/>
        <v>93.46049999999998</v>
      </c>
      <c r="I16" s="26">
        <f t="shared" si="5"/>
        <v>89.397</v>
      </c>
      <c r="J16" s="22">
        <v>81.27</v>
      </c>
      <c r="K16" s="14" t="s">
        <v>41</v>
      </c>
      <c r="L16" s="27" t="s">
        <v>14</v>
      </c>
      <c r="M16" s="28">
        <f t="shared" si="6"/>
        <v>374.98049999999995</v>
      </c>
      <c r="N16" s="29">
        <f t="shared" si="7"/>
        <v>358.677</v>
      </c>
      <c r="O16" s="34">
        <v>326.07</v>
      </c>
      <c r="P16" s="5"/>
    </row>
    <row r="17" spans="1:16" ht="27.75" customHeight="1">
      <c r="A17" s="20" t="s">
        <v>42</v>
      </c>
      <c r="B17" s="21" t="s">
        <v>14</v>
      </c>
      <c r="C17" s="22">
        <f>E17*1.15</f>
        <v>380.075</v>
      </c>
      <c r="D17" s="22">
        <f>E17*1.1</f>
        <v>363.55</v>
      </c>
      <c r="E17" s="22">
        <v>330.5</v>
      </c>
      <c r="F17" s="13" t="s">
        <v>43</v>
      </c>
      <c r="G17" s="13"/>
      <c r="H17" s="13"/>
      <c r="I17" s="13"/>
      <c r="J17" s="13"/>
      <c r="K17" s="13" t="s">
        <v>44</v>
      </c>
      <c r="L17" s="13"/>
      <c r="M17" s="13"/>
      <c r="N17" s="13"/>
      <c r="O17" s="13"/>
      <c r="P17" s="5"/>
    </row>
    <row r="18" spans="1:16" ht="17.25" customHeight="1">
      <c r="A18" s="13" t="s">
        <v>45</v>
      </c>
      <c r="B18" s="13"/>
      <c r="C18" s="13"/>
      <c r="D18" s="13"/>
      <c r="E18" s="13"/>
      <c r="F18" s="23" t="s">
        <v>46</v>
      </c>
      <c r="G18" s="24" t="s">
        <v>14</v>
      </c>
      <c r="H18" s="22">
        <f aca="true" t="shared" si="8" ref="H18:H20">J18*1.15</f>
        <v>186.76</v>
      </c>
      <c r="I18" s="22">
        <f aca="true" t="shared" si="9" ref="I18:I20">J18*1.1</f>
        <v>178.64000000000001</v>
      </c>
      <c r="J18" s="22">
        <v>162.4</v>
      </c>
      <c r="K18" s="14" t="s">
        <v>47</v>
      </c>
      <c r="L18" s="27" t="s">
        <v>14</v>
      </c>
      <c r="M18" s="28">
        <f aca="true" t="shared" si="10" ref="M18:M22">O18*1.15</f>
        <v>383.6284999999999</v>
      </c>
      <c r="N18" s="29">
        <f aca="true" t="shared" si="11" ref="N18:N22">O18*1.1</f>
        <v>366.949</v>
      </c>
      <c r="O18" s="30">
        <v>333.59</v>
      </c>
      <c r="P18" s="5"/>
    </row>
    <row r="19" spans="1:16" ht="17.25" customHeight="1">
      <c r="A19" s="35" t="s">
        <v>48</v>
      </c>
      <c r="B19" s="21" t="s">
        <v>14</v>
      </c>
      <c r="C19" s="25">
        <f aca="true" t="shared" si="12" ref="C19:C30">E19*1.15</f>
        <v>112.69999999999999</v>
      </c>
      <c r="D19" s="25">
        <f aca="true" t="shared" si="13" ref="D19:D30">E19*1.1</f>
        <v>107.80000000000001</v>
      </c>
      <c r="E19" s="22">
        <v>98</v>
      </c>
      <c r="F19" s="23" t="s">
        <v>49</v>
      </c>
      <c r="G19" s="24" t="s">
        <v>14</v>
      </c>
      <c r="H19" s="25">
        <f t="shared" si="8"/>
        <v>159.85</v>
      </c>
      <c r="I19" s="26">
        <f t="shared" si="9"/>
        <v>152.9</v>
      </c>
      <c r="J19" s="22">
        <v>139</v>
      </c>
      <c r="K19" s="14" t="s">
        <v>50</v>
      </c>
      <c r="L19" s="27" t="s">
        <v>14</v>
      </c>
      <c r="M19" s="28">
        <f t="shared" si="10"/>
        <v>313.352</v>
      </c>
      <c r="N19" s="29">
        <f t="shared" si="11"/>
        <v>299.72800000000007</v>
      </c>
      <c r="O19" s="30">
        <v>272.48</v>
      </c>
      <c r="P19" s="5"/>
    </row>
    <row r="20" spans="1:16" ht="17.25" customHeight="1">
      <c r="A20" s="36" t="s">
        <v>51</v>
      </c>
      <c r="B20" s="21" t="s">
        <v>14</v>
      </c>
      <c r="C20" s="25">
        <f t="shared" si="12"/>
        <v>152.60499999999996</v>
      </c>
      <c r="D20" s="25">
        <f t="shared" si="13"/>
        <v>145.97</v>
      </c>
      <c r="E20" s="22">
        <v>132.7</v>
      </c>
      <c r="F20" s="37" t="s">
        <v>52</v>
      </c>
      <c r="G20" s="38" t="s">
        <v>14</v>
      </c>
      <c r="H20" s="39">
        <f t="shared" si="8"/>
        <v>146.027</v>
      </c>
      <c r="I20" s="39">
        <f t="shared" si="9"/>
        <v>139.67800000000003</v>
      </c>
      <c r="J20" s="38">
        <v>126.98</v>
      </c>
      <c r="K20" s="40" t="s">
        <v>53</v>
      </c>
      <c r="L20" s="27" t="s">
        <v>14</v>
      </c>
      <c r="M20" s="28">
        <f t="shared" si="10"/>
        <v>313.352</v>
      </c>
      <c r="N20" s="29">
        <f t="shared" si="11"/>
        <v>299.72800000000007</v>
      </c>
      <c r="O20" s="30">
        <v>272.48</v>
      </c>
      <c r="P20" s="5"/>
    </row>
    <row r="21" spans="1:16" ht="17.25" customHeight="1">
      <c r="A21" s="20" t="s">
        <v>54</v>
      </c>
      <c r="B21" s="24" t="s">
        <v>14</v>
      </c>
      <c r="C21" s="25">
        <f t="shared" si="12"/>
        <v>104.64999999999999</v>
      </c>
      <c r="D21" s="25">
        <f t="shared" si="13"/>
        <v>100.10000000000001</v>
      </c>
      <c r="E21" s="22">
        <v>91</v>
      </c>
      <c r="F21" s="11" t="s">
        <v>55</v>
      </c>
      <c r="G21" s="11"/>
      <c r="H21" s="11"/>
      <c r="I21" s="11"/>
      <c r="J21" s="11"/>
      <c r="K21" s="14" t="s">
        <v>56</v>
      </c>
      <c r="L21" s="27" t="s">
        <v>14</v>
      </c>
      <c r="M21" s="28">
        <f t="shared" si="10"/>
        <v>287.27</v>
      </c>
      <c r="N21" s="29">
        <f t="shared" si="11"/>
        <v>274.78000000000003</v>
      </c>
      <c r="O21" s="30">
        <v>249.8</v>
      </c>
      <c r="P21" s="5"/>
    </row>
    <row r="22" spans="1:16" ht="17.25" customHeight="1">
      <c r="A22" s="20" t="s">
        <v>57</v>
      </c>
      <c r="B22" s="24" t="s">
        <v>14</v>
      </c>
      <c r="C22" s="25">
        <f t="shared" si="12"/>
        <v>104.64999999999999</v>
      </c>
      <c r="D22" s="25">
        <f t="shared" si="13"/>
        <v>100.10000000000001</v>
      </c>
      <c r="E22" s="22">
        <v>91</v>
      </c>
      <c r="F22" s="37" t="s">
        <v>58</v>
      </c>
      <c r="G22" s="38" t="s">
        <v>14</v>
      </c>
      <c r="H22" s="38">
        <f>J22*1.15</f>
        <v>215.27999999999997</v>
      </c>
      <c r="I22" s="39">
        <f>J22*1.1</f>
        <v>205.92000000000002</v>
      </c>
      <c r="J22" s="39">
        <v>187.2</v>
      </c>
      <c r="K22" s="14" t="s">
        <v>59</v>
      </c>
      <c r="L22" s="27" t="s">
        <v>14</v>
      </c>
      <c r="M22" s="28">
        <f t="shared" si="10"/>
        <v>328.1065</v>
      </c>
      <c r="N22" s="29">
        <f t="shared" si="11"/>
        <v>313.841</v>
      </c>
      <c r="O22" s="30">
        <v>285.31</v>
      </c>
      <c r="P22" s="5"/>
    </row>
    <row r="23" spans="1:16" ht="17.25" customHeight="1">
      <c r="A23" s="31" t="s">
        <v>60</v>
      </c>
      <c r="B23" s="24" t="s">
        <v>14</v>
      </c>
      <c r="C23" s="25">
        <f t="shared" si="12"/>
        <v>140.29999999999998</v>
      </c>
      <c r="D23" s="25">
        <f t="shared" si="13"/>
        <v>134.20000000000002</v>
      </c>
      <c r="E23" s="22">
        <v>122</v>
      </c>
      <c r="F23" s="13" t="s">
        <v>61</v>
      </c>
      <c r="G23" s="13"/>
      <c r="H23" s="13"/>
      <c r="I23" s="13"/>
      <c r="J23" s="13"/>
      <c r="K23" s="13" t="s">
        <v>62</v>
      </c>
      <c r="L23" s="13"/>
      <c r="M23" s="13"/>
      <c r="N23" s="13"/>
      <c r="O23" s="13"/>
      <c r="P23" s="5"/>
    </row>
    <row r="24" spans="1:16" ht="19.5" customHeight="1">
      <c r="A24" s="20" t="s">
        <v>63</v>
      </c>
      <c r="B24" s="24" t="s">
        <v>14</v>
      </c>
      <c r="C24" s="25">
        <f t="shared" si="12"/>
        <v>86.25</v>
      </c>
      <c r="D24" s="25">
        <f t="shared" si="13"/>
        <v>82.5</v>
      </c>
      <c r="E24" s="22">
        <v>75</v>
      </c>
      <c r="F24" s="41" t="s">
        <v>64</v>
      </c>
      <c r="G24" s="38" t="s">
        <v>14</v>
      </c>
      <c r="H24" s="39">
        <f>J24*1.15</f>
        <v>25.391999999999996</v>
      </c>
      <c r="I24" s="39">
        <f>J24*1.1</f>
        <v>24.288</v>
      </c>
      <c r="J24" s="39">
        <v>22.08</v>
      </c>
      <c r="K24" s="14" t="s">
        <v>65</v>
      </c>
      <c r="L24" s="27" t="s">
        <v>14</v>
      </c>
      <c r="M24" s="28">
        <f aca="true" t="shared" si="14" ref="M24:M27">O24*1.15</f>
        <v>494.109</v>
      </c>
      <c r="N24" s="29">
        <f aca="true" t="shared" si="15" ref="N24:N27">O24*1.1</f>
        <v>472.6260000000001</v>
      </c>
      <c r="O24" s="34">
        <v>429.66</v>
      </c>
      <c r="P24" s="5"/>
    </row>
    <row r="25" spans="1:16" ht="17.25" customHeight="1">
      <c r="A25" s="20" t="s">
        <v>66</v>
      </c>
      <c r="B25" s="24" t="s">
        <v>14</v>
      </c>
      <c r="C25" s="25">
        <f t="shared" si="12"/>
        <v>86.25</v>
      </c>
      <c r="D25" s="25">
        <f t="shared" si="13"/>
        <v>82.5</v>
      </c>
      <c r="E25" s="22">
        <v>75</v>
      </c>
      <c r="F25" s="13" t="s">
        <v>67</v>
      </c>
      <c r="G25" s="13"/>
      <c r="H25" s="13"/>
      <c r="I25" s="13"/>
      <c r="J25" s="13"/>
      <c r="K25" s="14" t="s">
        <v>68</v>
      </c>
      <c r="L25" s="27" t="s">
        <v>14</v>
      </c>
      <c r="M25" s="28">
        <f t="shared" si="14"/>
        <v>403.23599999999993</v>
      </c>
      <c r="N25" s="29">
        <f t="shared" si="15"/>
        <v>385.704</v>
      </c>
      <c r="O25" s="34">
        <v>350.64</v>
      </c>
      <c r="P25" s="5"/>
    </row>
    <row r="26" spans="1:16" ht="17.25" customHeight="1">
      <c r="A26" s="31" t="s">
        <v>69</v>
      </c>
      <c r="B26" s="24" t="s">
        <v>14</v>
      </c>
      <c r="C26" s="25">
        <f t="shared" si="12"/>
        <v>115.46</v>
      </c>
      <c r="D26" s="25">
        <f t="shared" si="13"/>
        <v>110.44000000000001</v>
      </c>
      <c r="E26" s="22">
        <v>100.4</v>
      </c>
      <c r="F26" s="42" t="s">
        <v>70</v>
      </c>
      <c r="G26" s="43" t="s">
        <v>14</v>
      </c>
      <c r="H26" s="44">
        <f aca="true" t="shared" si="16" ref="H26:H27">J26*1.15</f>
        <v>66.69999999999999</v>
      </c>
      <c r="I26" s="44">
        <f aca="true" t="shared" si="17" ref="I26:I27">J26*1.1</f>
        <v>63.800000000000004</v>
      </c>
      <c r="J26" s="44">
        <v>58</v>
      </c>
      <c r="K26" s="14" t="s">
        <v>71</v>
      </c>
      <c r="L26" s="27" t="s">
        <v>14</v>
      </c>
      <c r="M26" s="28">
        <f t="shared" si="14"/>
        <v>396.405</v>
      </c>
      <c r="N26" s="29">
        <f t="shared" si="15"/>
        <v>379.17</v>
      </c>
      <c r="O26" s="34">
        <v>344.7</v>
      </c>
      <c r="P26" s="5"/>
    </row>
    <row r="27" spans="1:16" ht="17.25" customHeight="1">
      <c r="A27" s="20" t="s">
        <v>72</v>
      </c>
      <c r="B27" s="24" t="s">
        <v>14</v>
      </c>
      <c r="C27" s="45">
        <f t="shared" si="12"/>
        <v>354.7289999999999</v>
      </c>
      <c r="D27" s="46">
        <f t="shared" si="13"/>
        <v>339.306</v>
      </c>
      <c r="E27" s="47">
        <v>308.46</v>
      </c>
      <c r="F27" s="48" t="s">
        <v>73</v>
      </c>
      <c r="G27" s="43" t="s">
        <v>14</v>
      </c>
      <c r="H27" s="44">
        <f t="shared" si="16"/>
        <v>59.8</v>
      </c>
      <c r="I27" s="44">
        <f t="shared" si="17"/>
        <v>57.2</v>
      </c>
      <c r="J27" s="44">
        <v>52</v>
      </c>
      <c r="K27" s="14" t="s">
        <v>74</v>
      </c>
      <c r="L27" s="27" t="s">
        <v>14</v>
      </c>
      <c r="M27" s="28">
        <f t="shared" si="14"/>
        <v>426.006</v>
      </c>
      <c r="N27" s="29">
        <f t="shared" si="15"/>
        <v>407.48400000000004</v>
      </c>
      <c r="O27" s="34">
        <v>370.44</v>
      </c>
      <c r="P27" s="5"/>
    </row>
    <row r="28" spans="1:16" ht="17.25" customHeight="1">
      <c r="A28" s="49" t="s">
        <v>75</v>
      </c>
      <c r="B28" s="24" t="s">
        <v>14</v>
      </c>
      <c r="C28" s="50">
        <f t="shared" si="12"/>
        <v>330.6594999999999</v>
      </c>
      <c r="D28" s="50">
        <f t="shared" si="13"/>
        <v>316.283</v>
      </c>
      <c r="E28" s="50">
        <v>287.53</v>
      </c>
      <c r="F28" s="11" t="s">
        <v>76</v>
      </c>
      <c r="G28" s="11"/>
      <c r="H28" s="11"/>
      <c r="I28" s="11"/>
      <c r="J28" s="11"/>
      <c r="K28" s="13" t="s">
        <v>77</v>
      </c>
      <c r="L28" s="13"/>
      <c r="M28" s="13"/>
      <c r="N28" s="13"/>
      <c r="O28" s="13"/>
      <c r="P28" s="5"/>
    </row>
    <row r="29" spans="1:16" ht="17.25" customHeight="1">
      <c r="A29" s="49" t="s">
        <v>78</v>
      </c>
      <c r="B29" s="24" t="s">
        <v>14</v>
      </c>
      <c r="C29" s="50">
        <f t="shared" si="12"/>
        <v>339.53749999999997</v>
      </c>
      <c r="D29" s="50">
        <f t="shared" si="13"/>
        <v>324.77500000000003</v>
      </c>
      <c r="E29" s="51">
        <v>295.25</v>
      </c>
      <c r="F29" s="37" t="s">
        <v>79</v>
      </c>
      <c r="G29" s="52" t="s">
        <v>14</v>
      </c>
      <c r="H29" s="39">
        <f aca="true" t="shared" si="18" ref="H29:H33">J29*1.15</f>
        <v>201.79049999999998</v>
      </c>
      <c r="I29" s="39">
        <f aca="true" t="shared" si="19" ref="I29:I33">J29*1.1</f>
        <v>193.01700000000002</v>
      </c>
      <c r="J29" s="39">
        <v>175.47</v>
      </c>
      <c r="K29" s="14" t="s">
        <v>80</v>
      </c>
      <c r="L29" s="27" t="s">
        <v>14</v>
      </c>
      <c r="M29" s="28">
        <f aca="true" t="shared" si="20" ref="M29:M32">O29*1.15</f>
        <v>432.3425</v>
      </c>
      <c r="N29" s="29">
        <f aca="true" t="shared" si="21" ref="N29:N32">O29*1.1</f>
        <v>413.545</v>
      </c>
      <c r="O29" s="30">
        <v>375.95</v>
      </c>
      <c r="P29" s="5"/>
    </row>
    <row r="30" spans="1:16" ht="29.25" customHeight="1">
      <c r="A30" s="53" t="s">
        <v>81</v>
      </c>
      <c r="B30" s="24" t="s">
        <v>14</v>
      </c>
      <c r="C30" s="50">
        <f t="shared" si="12"/>
        <v>728.525</v>
      </c>
      <c r="D30" s="50">
        <f t="shared" si="13"/>
        <v>696.85</v>
      </c>
      <c r="E30" s="51">
        <v>633.5</v>
      </c>
      <c r="F30" s="37" t="s">
        <v>82</v>
      </c>
      <c r="G30" s="52" t="s">
        <v>14</v>
      </c>
      <c r="H30" s="39">
        <f t="shared" si="18"/>
        <v>182.2405</v>
      </c>
      <c r="I30" s="39">
        <f t="shared" si="19"/>
        <v>174.317</v>
      </c>
      <c r="J30" s="39">
        <v>158.47</v>
      </c>
      <c r="K30" s="14" t="s">
        <v>83</v>
      </c>
      <c r="L30" s="27" t="s">
        <v>14</v>
      </c>
      <c r="M30" s="28">
        <f t="shared" si="20"/>
        <v>352.83149999999995</v>
      </c>
      <c r="N30" s="29">
        <f t="shared" si="21"/>
        <v>337.49100000000004</v>
      </c>
      <c r="O30" s="30">
        <v>306.81</v>
      </c>
      <c r="P30" s="5"/>
    </row>
    <row r="31" spans="1:16" ht="17.25" customHeight="1">
      <c r="A31" s="13" t="s">
        <v>84</v>
      </c>
      <c r="B31" s="13"/>
      <c r="C31" s="13"/>
      <c r="D31" s="13"/>
      <c r="E31" s="13"/>
      <c r="F31" s="23" t="s">
        <v>85</v>
      </c>
      <c r="G31" s="52" t="s">
        <v>14</v>
      </c>
      <c r="H31" s="39">
        <f t="shared" si="18"/>
        <v>193.798</v>
      </c>
      <c r="I31" s="39">
        <f t="shared" si="19"/>
        <v>185.372</v>
      </c>
      <c r="J31" s="39">
        <v>168.52</v>
      </c>
      <c r="K31" s="14" t="s">
        <v>86</v>
      </c>
      <c r="L31" s="27" t="s">
        <v>14</v>
      </c>
      <c r="M31" s="28">
        <f t="shared" si="20"/>
        <v>346.8515</v>
      </c>
      <c r="N31" s="29">
        <f t="shared" si="21"/>
        <v>331.771</v>
      </c>
      <c r="O31" s="30">
        <v>301.61</v>
      </c>
      <c r="P31" s="5"/>
    </row>
    <row r="32" spans="1:16" ht="17.25" customHeight="1">
      <c r="A32" s="20" t="s">
        <v>87</v>
      </c>
      <c r="B32" s="24" t="s">
        <v>14</v>
      </c>
      <c r="C32" s="44">
        <f>E32*1.15</f>
        <v>170.2</v>
      </c>
      <c r="D32" s="44">
        <f>E32*1.1</f>
        <v>162.8</v>
      </c>
      <c r="E32" s="44">
        <v>148</v>
      </c>
      <c r="F32" s="37" t="s">
        <v>88</v>
      </c>
      <c r="G32" s="52" t="s">
        <v>14</v>
      </c>
      <c r="H32" s="39">
        <f t="shared" si="18"/>
        <v>206.99999999999997</v>
      </c>
      <c r="I32" s="39">
        <f t="shared" si="19"/>
        <v>198.00000000000003</v>
      </c>
      <c r="J32" s="39">
        <v>180</v>
      </c>
      <c r="K32" s="14" t="s">
        <v>89</v>
      </c>
      <c r="L32" s="27" t="s">
        <v>14</v>
      </c>
      <c r="M32" s="28">
        <f t="shared" si="20"/>
        <v>372.76099999999997</v>
      </c>
      <c r="N32" s="29">
        <f t="shared" si="21"/>
        <v>356.55400000000003</v>
      </c>
      <c r="O32" s="30">
        <v>324.14</v>
      </c>
      <c r="P32" s="5"/>
    </row>
    <row r="33" spans="1:16" ht="31.5" customHeight="1">
      <c r="A33" s="13" t="s">
        <v>90</v>
      </c>
      <c r="B33" s="13"/>
      <c r="C33" s="13"/>
      <c r="D33" s="13"/>
      <c r="E33" s="13"/>
      <c r="F33" s="23" t="s">
        <v>91</v>
      </c>
      <c r="G33" s="52" t="s">
        <v>14</v>
      </c>
      <c r="H33" s="39">
        <f t="shared" si="18"/>
        <v>239.0505</v>
      </c>
      <c r="I33" s="39">
        <f t="shared" si="19"/>
        <v>228.657</v>
      </c>
      <c r="J33" s="39">
        <v>207.87</v>
      </c>
      <c r="K33" s="13" t="s">
        <v>92</v>
      </c>
      <c r="L33" s="13"/>
      <c r="M33" s="13"/>
      <c r="N33" s="13"/>
      <c r="O33" s="13"/>
      <c r="P33" s="5"/>
    </row>
    <row r="34" spans="1:16" ht="17.25" customHeight="1">
      <c r="A34" s="20" t="s">
        <v>93</v>
      </c>
      <c r="B34" s="24" t="s">
        <v>14</v>
      </c>
      <c r="C34" s="54">
        <f aca="true" t="shared" si="22" ref="C34:C35">E34*1.15</f>
        <v>1066.28</v>
      </c>
      <c r="D34" s="54">
        <f aca="true" t="shared" si="23" ref="D34:D35">E34*1.1</f>
        <v>1019.9200000000002</v>
      </c>
      <c r="E34" s="54">
        <v>927.2</v>
      </c>
      <c r="F34" s="55" t="s">
        <v>94</v>
      </c>
      <c r="G34" s="55"/>
      <c r="H34" s="55"/>
      <c r="I34" s="55"/>
      <c r="J34" s="55"/>
      <c r="K34" s="14" t="s">
        <v>95</v>
      </c>
      <c r="L34" s="27" t="s">
        <v>14</v>
      </c>
      <c r="M34" s="28">
        <f aca="true" t="shared" si="24" ref="M34:M37">O34*1.15</f>
        <v>342.792</v>
      </c>
      <c r="N34" s="29">
        <f aca="true" t="shared" si="25" ref="N34:N37">O34*1.1</f>
        <v>327.88800000000003</v>
      </c>
      <c r="O34" s="34">
        <v>298.08</v>
      </c>
      <c r="P34" s="5"/>
    </row>
    <row r="35" spans="1:16" ht="28.5" customHeight="1">
      <c r="A35" s="20" t="s">
        <v>96</v>
      </c>
      <c r="B35" s="24" t="s">
        <v>14</v>
      </c>
      <c r="C35" s="54">
        <f t="shared" si="22"/>
        <v>1121.25</v>
      </c>
      <c r="D35" s="54">
        <f t="shared" si="23"/>
        <v>1072.5</v>
      </c>
      <c r="E35" s="54">
        <v>975</v>
      </c>
      <c r="F35" s="14" t="s">
        <v>97</v>
      </c>
      <c r="G35" s="27" t="s">
        <v>14</v>
      </c>
      <c r="H35" s="28">
        <f aca="true" t="shared" si="26" ref="H35:H38">J35*1.15</f>
        <v>637.56</v>
      </c>
      <c r="I35" s="29">
        <f aca="true" t="shared" si="27" ref="I35:I38">J35*1.1</f>
        <v>609.84</v>
      </c>
      <c r="J35" s="34">
        <v>554.4</v>
      </c>
      <c r="K35" s="14" t="s">
        <v>98</v>
      </c>
      <c r="L35" s="27"/>
      <c r="M35" s="28">
        <f t="shared" si="24"/>
        <v>328.509</v>
      </c>
      <c r="N35" s="29">
        <f t="shared" si="25"/>
        <v>314.22600000000006</v>
      </c>
      <c r="O35" s="34">
        <v>285.66</v>
      </c>
      <c r="P35" s="5"/>
    </row>
    <row r="36" spans="1:16" ht="17.25" customHeight="1">
      <c r="A36" s="13" t="s">
        <v>99</v>
      </c>
      <c r="B36" s="13"/>
      <c r="C36" s="13"/>
      <c r="D36" s="13"/>
      <c r="E36" s="13"/>
      <c r="F36" s="14" t="s">
        <v>100</v>
      </c>
      <c r="G36" s="27" t="s">
        <v>14</v>
      </c>
      <c r="H36" s="28">
        <f t="shared" si="26"/>
        <v>364.8375</v>
      </c>
      <c r="I36" s="29">
        <f t="shared" si="27"/>
        <v>348.975</v>
      </c>
      <c r="J36" s="34">
        <v>317.25</v>
      </c>
      <c r="K36" s="14" t="s">
        <v>101</v>
      </c>
      <c r="L36" s="27" t="s">
        <v>14</v>
      </c>
      <c r="M36" s="28">
        <f t="shared" si="24"/>
        <v>307.08449999999993</v>
      </c>
      <c r="N36" s="29">
        <f t="shared" si="25"/>
        <v>293.733</v>
      </c>
      <c r="O36" s="34">
        <v>267.03</v>
      </c>
      <c r="P36" s="5"/>
    </row>
    <row r="37" spans="1:16" ht="17.25" customHeight="1">
      <c r="A37" s="20" t="s">
        <v>102</v>
      </c>
      <c r="B37" s="24" t="s">
        <v>14</v>
      </c>
      <c r="C37" s="54">
        <f aca="true" t="shared" si="28" ref="C37:C39">E37*1.15</f>
        <v>382.60499999999996</v>
      </c>
      <c r="D37" s="54">
        <f aca="true" t="shared" si="29" ref="D37:D39">E37*1.1</f>
        <v>365.97</v>
      </c>
      <c r="E37" s="54">
        <v>332.7</v>
      </c>
      <c r="F37" s="14" t="s">
        <v>103</v>
      </c>
      <c r="G37" s="27" t="s">
        <v>14</v>
      </c>
      <c r="H37" s="28">
        <f t="shared" si="26"/>
        <v>293.00849999999997</v>
      </c>
      <c r="I37" s="29">
        <f t="shared" si="27"/>
        <v>280.269</v>
      </c>
      <c r="J37" s="34">
        <v>254.79</v>
      </c>
      <c r="K37" s="14" t="s">
        <v>104</v>
      </c>
      <c r="L37" s="27" t="s">
        <v>14</v>
      </c>
      <c r="M37" s="28">
        <f t="shared" si="24"/>
        <v>364.21649999999994</v>
      </c>
      <c r="N37" s="29">
        <f t="shared" si="25"/>
        <v>348.38100000000003</v>
      </c>
      <c r="O37" s="34">
        <v>316.71</v>
      </c>
      <c r="P37" s="5"/>
    </row>
    <row r="38" spans="1:16" ht="17.25" customHeight="1">
      <c r="A38" s="20" t="s">
        <v>105</v>
      </c>
      <c r="B38" s="24" t="s">
        <v>14</v>
      </c>
      <c r="C38" s="54">
        <f t="shared" si="28"/>
        <v>342.06749999999994</v>
      </c>
      <c r="D38" s="54">
        <f t="shared" si="29"/>
        <v>327.195</v>
      </c>
      <c r="E38" s="54">
        <v>297.45</v>
      </c>
      <c r="F38" s="14" t="s">
        <v>106</v>
      </c>
      <c r="G38" s="27" t="s">
        <v>14</v>
      </c>
      <c r="H38" s="28">
        <f t="shared" si="26"/>
        <v>313.29449999999997</v>
      </c>
      <c r="I38" s="29">
        <f t="shared" si="27"/>
        <v>299.67300000000006</v>
      </c>
      <c r="J38" s="34">
        <v>272.43</v>
      </c>
      <c r="K38" s="13" t="s">
        <v>107</v>
      </c>
      <c r="L38" s="13"/>
      <c r="M38" s="13"/>
      <c r="N38" s="13"/>
      <c r="O38" s="13"/>
      <c r="P38" s="5"/>
    </row>
    <row r="39" spans="1:16" ht="17.25" customHeight="1">
      <c r="A39" s="20" t="s">
        <v>108</v>
      </c>
      <c r="B39" s="24" t="s">
        <v>14</v>
      </c>
      <c r="C39" s="56">
        <f t="shared" si="28"/>
        <v>376.28</v>
      </c>
      <c r="D39" s="54">
        <f t="shared" si="29"/>
        <v>359.92</v>
      </c>
      <c r="E39" s="54">
        <v>327.2</v>
      </c>
      <c r="F39" s="55" t="s">
        <v>109</v>
      </c>
      <c r="G39" s="55"/>
      <c r="H39" s="55"/>
      <c r="I39" s="55"/>
      <c r="J39" s="55"/>
      <c r="K39" s="14" t="s">
        <v>110</v>
      </c>
      <c r="L39" s="27" t="s">
        <v>14</v>
      </c>
      <c r="M39" s="28">
        <f aca="true" t="shared" si="30" ref="M39:M43">O39*1.15</f>
        <v>299.943</v>
      </c>
      <c r="N39" s="29">
        <f aca="true" t="shared" si="31" ref="N39:N43">O39*1.1</f>
        <v>286.90200000000004</v>
      </c>
      <c r="O39" s="30">
        <v>260.82</v>
      </c>
      <c r="P39" s="5"/>
    </row>
    <row r="40" spans="1:16" ht="17.25" customHeight="1">
      <c r="A40" s="13" t="s">
        <v>111</v>
      </c>
      <c r="B40" s="13"/>
      <c r="C40" s="13"/>
      <c r="D40" s="13"/>
      <c r="E40" s="13"/>
      <c r="F40" s="14" t="s">
        <v>112</v>
      </c>
      <c r="G40" s="27" t="s">
        <v>14</v>
      </c>
      <c r="H40" s="28">
        <f aca="true" t="shared" si="32" ref="H40:H42">J40*1.15</f>
        <v>319.22849999999994</v>
      </c>
      <c r="I40" s="29">
        <f aca="true" t="shared" si="33" ref="I40:I42">J40*1.1</f>
        <v>305.349</v>
      </c>
      <c r="J40" s="34">
        <v>277.59</v>
      </c>
      <c r="K40" s="14" t="s">
        <v>113</v>
      </c>
      <c r="L40" s="27"/>
      <c r="M40" s="28">
        <f t="shared" si="30"/>
        <v>287.44249999999994</v>
      </c>
      <c r="N40" s="29">
        <f t="shared" si="31"/>
        <v>274.945</v>
      </c>
      <c r="O40" s="30">
        <v>249.95</v>
      </c>
      <c r="P40" s="5"/>
    </row>
    <row r="41" spans="1:16" ht="17.25" customHeight="1">
      <c r="A41" s="20" t="s">
        <v>114</v>
      </c>
      <c r="B41" s="21" t="s">
        <v>115</v>
      </c>
      <c r="C41" s="57">
        <f aca="true" t="shared" si="34" ref="C41:C42">E41*1.15</f>
        <v>681.5474999999999</v>
      </c>
      <c r="D41" s="22">
        <f aca="true" t="shared" si="35" ref="D41:D42">E41*1.1</f>
        <v>651.9150000000001</v>
      </c>
      <c r="E41" s="50">
        <v>592.65</v>
      </c>
      <c r="F41" s="14" t="s">
        <v>116</v>
      </c>
      <c r="G41" s="27" t="s">
        <v>14</v>
      </c>
      <c r="H41" s="28">
        <f t="shared" si="32"/>
        <v>256.381</v>
      </c>
      <c r="I41" s="29">
        <f t="shared" si="33"/>
        <v>245.234</v>
      </c>
      <c r="J41" s="34">
        <v>222.94</v>
      </c>
      <c r="K41" s="14" t="s">
        <v>117</v>
      </c>
      <c r="L41" s="27"/>
      <c r="M41" s="28">
        <f t="shared" si="30"/>
        <v>287.44249999999994</v>
      </c>
      <c r="N41" s="29">
        <f t="shared" si="31"/>
        <v>274.945</v>
      </c>
      <c r="O41" s="30">
        <v>249.95</v>
      </c>
      <c r="P41" s="5"/>
    </row>
    <row r="42" spans="1:16" ht="17.25" customHeight="1">
      <c r="A42" s="20" t="s">
        <v>118</v>
      </c>
      <c r="B42" s="21" t="s">
        <v>115</v>
      </c>
      <c r="C42" s="57">
        <f t="shared" si="34"/>
        <v>631.81</v>
      </c>
      <c r="D42" s="22">
        <f t="shared" si="35"/>
        <v>604.34</v>
      </c>
      <c r="E42" s="50">
        <v>549.4</v>
      </c>
      <c r="F42" s="14" t="s">
        <v>119</v>
      </c>
      <c r="G42" s="27" t="s">
        <v>14</v>
      </c>
      <c r="H42" s="28">
        <f t="shared" si="32"/>
        <v>274.1255</v>
      </c>
      <c r="I42" s="29">
        <f t="shared" si="33"/>
        <v>262.20700000000005</v>
      </c>
      <c r="J42" s="34">
        <v>238.37</v>
      </c>
      <c r="K42" s="14" t="s">
        <v>120</v>
      </c>
      <c r="L42" s="27" t="s">
        <v>14</v>
      </c>
      <c r="M42" s="28">
        <f t="shared" si="30"/>
        <v>268.6975</v>
      </c>
      <c r="N42" s="29">
        <f t="shared" si="31"/>
        <v>257.01500000000004</v>
      </c>
      <c r="O42" s="30">
        <v>233.65</v>
      </c>
      <c r="P42" s="5"/>
    </row>
    <row r="43" spans="1:16" ht="17.25" customHeight="1">
      <c r="A43" s="13" t="s">
        <v>121</v>
      </c>
      <c r="B43" s="13"/>
      <c r="C43" s="13"/>
      <c r="D43" s="13"/>
      <c r="E43" s="13"/>
      <c r="F43" s="13" t="s">
        <v>122</v>
      </c>
      <c r="G43" s="13"/>
      <c r="H43" s="13"/>
      <c r="I43" s="13"/>
      <c r="J43" s="13"/>
      <c r="K43" s="14" t="s">
        <v>123</v>
      </c>
      <c r="L43" s="27" t="s">
        <v>14</v>
      </c>
      <c r="M43" s="28">
        <f t="shared" si="30"/>
        <v>318.688</v>
      </c>
      <c r="N43" s="29">
        <f t="shared" si="31"/>
        <v>304.83200000000005</v>
      </c>
      <c r="O43" s="30">
        <v>277.12</v>
      </c>
      <c r="P43" s="5"/>
    </row>
    <row r="44" spans="1:16" ht="17.25" customHeight="1">
      <c r="A44" s="20" t="s">
        <v>124</v>
      </c>
      <c r="B44" s="21" t="s">
        <v>115</v>
      </c>
      <c r="C44" s="57">
        <f aca="true" t="shared" si="36" ref="C44:C47">E44*1.15</f>
        <v>599.702</v>
      </c>
      <c r="D44" s="22">
        <f aca="true" t="shared" si="37" ref="D44:D48">E44*1.1</f>
        <v>573.628</v>
      </c>
      <c r="E44" s="44">
        <v>521.48</v>
      </c>
      <c r="F44" s="14" t="s">
        <v>125</v>
      </c>
      <c r="G44" s="27" t="s">
        <v>14</v>
      </c>
      <c r="H44" s="28">
        <f aca="true" t="shared" si="38" ref="H44:H47">J44*1.15</f>
        <v>395.59999999999997</v>
      </c>
      <c r="I44" s="29">
        <f aca="true" t="shared" si="39" ref="I44:I47">J44*1.1</f>
        <v>378.40000000000003</v>
      </c>
      <c r="J44" s="58">
        <v>344</v>
      </c>
      <c r="K44" s="13" t="s">
        <v>126</v>
      </c>
      <c r="L44" s="13"/>
      <c r="M44" s="13"/>
      <c r="N44" s="13"/>
      <c r="O44" s="13"/>
      <c r="P44" s="5"/>
    </row>
    <row r="45" spans="1:16" ht="17.25" customHeight="1">
      <c r="A45" s="20" t="s">
        <v>127</v>
      </c>
      <c r="B45" s="21" t="s">
        <v>115</v>
      </c>
      <c r="C45" s="57">
        <f t="shared" si="36"/>
        <v>345</v>
      </c>
      <c r="D45" s="22">
        <f t="shared" si="37"/>
        <v>330</v>
      </c>
      <c r="E45" s="44">
        <v>300</v>
      </c>
      <c r="F45" s="14" t="s">
        <v>128</v>
      </c>
      <c r="G45" s="27" t="s">
        <v>14</v>
      </c>
      <c r="H45" s="28">
        <f t="shared" si="38"/>
        <v>315.42199999999997</v>
      </c>
      <c r="I45" s="29">
        <f t="shared" si="39"/>
        <v>301.70799999999997</v>
      </c>
      <c r="J45" s="34">
        <v>274.28</v>
      </c>
      <c r="K45" s="14" t="s">
        <v>129</v>
      </c>
      <c r="L45" s="27" t="s">
        <v>14</v>
      </c>
      <c r="M45" s="28">
        <f aca="true" t="shared" si="40" ref="M45:M48">O45*1.15</f>
        <v>837.3149999999999</v>
      </c>
      <c r="N45" s="29">
        <f aca="true" t="shared" si="41" ref="N45:N48">O45*1.1</f>
        <v>800.9100000000001</v>
      </c>
      <c r="O45" s="34">
        <v>728.1</v>
      </c>
      <c r="P45" s="5"/>
    </row>
    <row r="46" spans="1:16" ht="17.25" customHeight="1">
      <c r="A46" s="20" t="s">
        <v>130</v>
      </c>
      <c r="B46" s="21" t="s">
        <v>115</v>
      </c>
      <c r="C46" s="57">
        <f t="shared" si="36"/>
        <v>373.74999999999994</v>
      </c>
      <c r="D46" s="22">
        <f t="shared" si="37"/>
        <v>357.50000000000006</v>
      </c>
      <c r="E46" s="44">
        <v>325</v>
      </c>
      <c r="F46" s="14" t="s">
        <v>131</v>
      </c>
      <c r="G46" s="27" t="s">
        <v>14</v>
      </c>
      <c r="H46" s="28">
        <f t="shared" si="38"/>
        <v>360.17999999999995</v>
      </c>
      <c r="I46" s="29">
        <f t="shared" si="39"/>
        <v>344.52000000000004</v>
      </c>
      <c r="J46" s="34">
        <v>313.2</v>
      </c>
      <c r="K46" s="14" t="s">
        <v>132</v>
      </c>
      <c r="L46" s="27" t="s">
        <v>14</v>
      </c>
      <c r="M46" s="28">
        <f t="shared" si="40"/>
        <v>645.4259999999999</v>
      </c>
      <c r="N46" s="29">
        <f t="shared" si="41"/>
        <v>617.364</v>
      </c>
      <c r="O46" s="34">
        <v>561.24</v>
      </c>
      <c r="P46" s="5"/>
    </row>
    <row r="47" spans="1:16" ht="17.25" customHeight="1">
      <c r="A47" s="20" t="s">
        <v>133</v>
      </c>
      <c r="B47" s="21" t="s">
        <v>115</v>
      </c>
      <c r="C47" s="57">
        <f t="shared" si="36"/>
        <v>433.33149999999995</v>
      </c>
      <c r="D47" s="22">
        <f t="shared" si="37"/>
        <v>414.49100000000004</v>
      </c>
      <c r="E47" s="44">
        <v>376.81</v>
      </c>
      <c r="F47" s="14" t="s">
        <v>134</v>
      </c>
      <c r="G47" s="27" t="s">
        <v>14</v>
      </c>
      <c r="H47" s="28">
        <f t="shared" si="38"/>
        <v>436.99999999999994</v>
      </c>
      <c r="I47" s="29">
        <f t="shared" si="39"/>
        <v>418.00000000000006</v>
      </c>
      <c r="J47" s="34">
        <v>380</v>
      </c>
      <c r="K47" s="14" t="s">
        <v>135</v>
      </c>
      <c r="L47" s="27" t="s">
        <v>14</v>
      </c>
      <c r="M47" s="28">
        <f t="shared" si="40"/>
        <v>639.63</v>
      </c>
      <c r="N47" s="29">
        <f t="shared" si="41"/>
        <v>611.82</v>
      </c>
      <c r="O47" s="34">
        <v>556.2</v>
      </c>
      <c r="P47" s="5"/>
    </row>
    <row r="48" spans="1:16" ht="17.25" customHeight="1">
      <c r="A48" s="20" t="s">
        <v>136</v>
      </c>
      <c r="B48" s="21" t="s">
        <v>115</v>
      </c>
      <c r="C48" s="59" t="s">
        <v>137</v>
      </c>
      <c r="D48" s="59">
        <f t="shared" si="37"/>
        <v>7700.000000000001</v>
      </c>
      <c r="E48" s="59">
        <v>7000</v>
      </c>
      <c r="F48" s="13" t="s">
        <v>138</v>
      </c>
      <c r="G48" s="13"/>
      <c r="H48" s="13"/>
      <c r="I48" s="13"/>
      <c r="J48" s="13"/>
      <c r="K48" s="14" t="s">
        <v>139</v>
      </c>
      <c r="L48" s="27" t="s">
        <v>14</v>
      </c>
      <c r="M48" s="28">
        <f t="shared" si="40"/>
        <v>814.0274999999999</v>
      </c>
      <c r="N48" s="29">
        <f t="shared" si="41"/>
        <v>778.6350000000001</v>
      </c>
      <c r="O48" s="34">
        <v>707.85</v>
      </c>
      <c r="P48" s="5"/>
    </row>
    <row r="49" spans="1:16" ht="17.25" customHeight="1">
      <c r="A49" s="13" t="s">
        <v>140</v>
      </c>
      <c r="B49" s="13"/>
      <c r="C49" s="13"/>
      <c r="D49" s="13"/>
      <c r="E49" s="13"/>
      <c r="F49" s="14" t="s">
        <v>141</v>
      </c>
      <c r="G49" s="27" t="s">
        <v>14</v>
      </c>
      <c r="H49" s="28">
        <f aca="true" t="shared" si="42" ref="H49:H52">J49*1.15</f>
        <v>335.984</v>
      </c>
      <c r="I49" s="29">
        <f aca="true" t="shared" si="43" ref="I49:I52">J49*1.1</f>
        <v>321.37600000000003</v>
      </c>
      <c r="J49" s="60">
        <v>292.16</v>
      </c>
      <c r="K49" s="61"/>
      <c r="L49" s="61"/>
      <c r="M49" s="61"/>
      <c r="N49" s="61"/>
      <c r="O49" s="61"/>
      <c r="P49" s="5"/>
    </row>
    <row r="50" spans="1:16" ht="17.25" customHeight="1">
      <c r="A50" s="37" t="s">
        <v>142</v>
      </c>
      <c r="B50" s="38" t="s">
        <v>143</v>
      </c>
      <c r="C50" s="38">
        <f aca="true" t="shared" si="44" ref="C50:C51">E50*1.15</f>
        <v>1026.375</v>
      </c>
      <c r="D50" s="38">
        <f aca="true" t="shared" si="45" ref="D50:D51">E50*1.1</f>
        <v>981.7500000000001</v>
      </c>
      <c r="E50" s="39">
        <v>892.5</v>
      </c>
      <c r="F50" s="14" t="s">
        <v>144</v>
      </c>
      <c r="G50" s="27" t="s">
        <v>14</v>
      </c>
      <c r="H50" s="28">
        <f t="shared" si="42"/>
        <v>275.9885</v>
      </c>
      <c r="I50" s="29">
        <f t="shared" si="43"/>
        <v>263.98900000000003</v>
      </c>
      <c r="J50" s="30">
        <v>239.99</v>
      </c>
      <c r="K50" s="62"/>
      <c r="L50" s="62"/>
      <c r="M50" s="63"/>
      <c r="N50" s="33"/>
      <c r="O50" s="64"/>
      <c r="P50" s="5"/>
    </row>
    <row r="51" spans="1:28" ht="17.25" customHeight="1">
      <c r="A51" s="37" t="s">
        <v>145</v>
      </c>
      <c r="B51" s="38" t="s">
        <v>143</v>
      </c>
      <c r="C51" s="38">
        <f t="shared" si="44"/>
        <v>1328.25</v>
      </c>
      <c r="D51" s="38">
        <f t="shared" si="45"/>
        <v>1270.5</v>
      </c>
      <c r="E51" s="39">
        <v>1155</v>
      </c>
      <c r="F51" s="14" t="s">
        <v>146</v>
      </c>
      <c r="G51" s="27" t="s">
        <v>14</v>
      </c>
      <c r="H51" s="28">
        <f t="shared" si="42"/>
        <v>315.15749999999997</v>
      </c>
      <c r="I51" s="29">
        <f t="shared" si="43"/>
        <v>301.45500000000004</v>
      </c>
      <c r="J51" s="30">
        <v>274.05</v>
      </c>
      <c r="K51" s="37"/>
      <c r="L51" s="37"/>
      <c r="M51" s="37"/>
      <c r="N51" s="37"/>
      <c r="O51" s="37"/>
      <c r="P51" s="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16" s="65" customFormat="1" ht="17.25" customHeight="1">
      <c r="A52" s="66" t="s">
        <v>12</v>
      </c>
      <c r="B52" s="66"/>
      <c r="C52" s="66"/>
      <c r="D52" s="66"/>
      <c r="E52" s="66"/>
      <c r="F52" s="14" t="s">
        <v>147</v>
      </c>
      <c r="G52" s="27" t="s">
        <v>14</v>
      </c>
      <c r="H52" s="28">
        <f t="shared" si="42"/>
        <v>355.9135</v>
      </c>
      <c r="I52" s="29">
        <f t="shared" si="43"/>
        <v>340.439</v>
      </c>
      <c r="J52" s="30">
        <v>309.49</v>
      </c>
      <c r="K52" s="37"/>
      <c r="L52" s="37"/>
      <c r="M52" s="37"/>
      <c r="N52" s="37"/>
      <c r="O52" s="37"/>
      <c r="P52" s="5"/>
    </row>
    <row r="53" spans="1:28" ht="17.25" customHeight="1">
      <c r="A53" s="23" t="s">
        <v>148</v>
      </c>
      <c r="B53" s="24" t="s">
        <v>14</v>
      </c>
      <c r="C53" s="25">
        <f aca="true" t="shared" si="46" ref="C53:C59">E53*1.15</f>
        <v>343.41299999999995</v>
      </c>
      <c r="D53" s="26">
        <f aca="true" t="shared" si="47" ref="D53:D59">E53*1.1</f>
        <v>328.482</v>
      </c>
      <c r="E53" s="22">
        <v>298.62</v>
      </c>
      <c r="F53" s="11" t="s">
        <v>149</v>
      </c>
      <c r="G53" s="11"/>
      <c r="H53" s="11"/>
      <c r="I53" s="11"/>
      <c r="J53" s="11"/>
      <c r="K53" s="37"/>
      <c r="L53" s="37"/>
      <c r="M53" s="37"/>
      <c r="N53" s="37"/>
      <c r="O53" s="37"/>
      <c r="P53" s="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1:28" ht="17.25" customHeight="1">
      <c r="A54" s="23" t="s">
        <v>150</v>
      </c>
      <c r="B54" s="24" t="s">
        <v>14</v>
      </c>
      <c r="C54" s="25">
        <f t="shared" si="46"/>
        <v>286.3615</v>
      </c>
      <c r="D54" s="26">
        <f t="shared" si="47"/>
        <v>273.911</v>
      </c>
      <c r="E54" s="22">
        <v>249.01</v>
      </c>
      <c r="F54" s="14" t="s">
        <v>151</v>
      </c>
      <c r="G54" s="27" t="s">
        <v>14</v>
      </c>
      <c r="H54" s="28">
        <f aca="true" t="shared" si="48" ref="H54:H57">J54*1.15</f>
        <v>425.799</v>
      </c>
      <c r="I54" s="29">
        <f aca="true" t="shared" si="49" ref="I54:I57">J54*1.1</f>
        <v>407.286</v>
      </c>
      <c r="J54" s="34">
        <v>370.26</v>
      </c>
      <c r="K54" s="37"/>
      <c r="L54" s="37"/>
      <c r="M54" s="37"/>
      <c r="N54" s="37"/>
      <c r="O54" s="37"/>
      <c r="P54" s="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16" s="65" customFormat="1" ht="17.25" customHeight="1">
      <c r="A55" s="23" t="s">
        <v>152</v>
      </c>
      <c r="B55" s="24" t="s">
        <v>14</v>
      </c>
      <c r="C55" s="25">
        <f t="shared" si="46"/>
        <v>271.37699999999995</v>
      </c>
      <c r="D55" s="26">
        <f t="shared" si="47"/>
        <v>259.57800000000003</v>
      </c>
      <c r="E55" s="22">
        <v>235.98</v>
      </c>
      <c r="F55" s="14" t="s">
        <v>153</v>
      </c>
      <c r="G55" s="27" t="s">
        <v>14</v>
      </c>
      <c r="H55" s="28">
        <f t="shared" si="48"/>
        <v>250.884</v>
      </c>
      <c r="I55" s="29">
        <f t="shared" si="49"/>
        <v>239.97600000000003</v>
      </c>
      <c r="J55" s="34">
        <v>218.16</v>
      </c>
      <c r="K55" s="37"/>
      <c r="L55" s="37"/>
      <c r="M55" s="37"/>
      <c r="N55" s="37"/>
      <c r="O55" s="37"/>
      <c r="P55" s="5"/>
    </row>
    <row r="56" spans="1:16" s="65" customFormat="1" ht="17.25" customHeight="1">
      <c r="A56" s="23" t="s">
        <v>154</v>
      </c>
      <c r="B56" s="24" t="s">
        <v>14</v>
      </c>
      <c r="C56" s="25">
        <f t="shared" si="46"/>
        <v>277.72499999999997</v>
      </c>
      <c r="D56" s="26">
        <f t="shared" si="47"/>
        <v>265.65000000000003</v>
      </c>
      <c r="E56" s="22">
        <v>241.5</v>
      </c>
      <c r="F56" s="14" t="s">
        <v>155</v>
      </c>
      <c r="G56" s="27" t="s">
        <v>14</v>
      </c>
      <c r="H56" s="28">
        <f t="shared" si="48"/>
        <v>219.1095</v>
      </c>
      <c r="I56" s="29">
        <f t="shared" si="49"/>
        <v>209.58300000000003</v>
      </c>
      <c r="J56" s="34">
        <v>190.53</v>
      </c>
      <c r="K56" s="37"/>
      <c r="L56" s="37"/>
      <c r="M56" s="37"/>
      <c r="N56" s="37"/>
      <c r="O56" s="37"/>
      <c r="P56" s="5"/>
    </row>
    <row r="57" spans="1:16" s="65" customFormat="1" ht="17.25" customHeight="1">
      <c r="A57" s="23" t="s">
        <v>156</v>
      </c>
      <c r="B57" s="24" t="s">
        <v>14</v>
      </c>
      <c r="C57" s="25">
        <f t="shared" si="46"/>
        <v>271.791</v>
      </c>
      <c r="D57" s="26">
        <f t="shared" si="47"/>
        <v>259.97400000000005</v>
      </c>
      <c r="E57" s="22">
        <v>236.34</v>
      </c>
      <c r="F57" s="14" t="s">
        <v>157</v>
      </c>
      <c r="G57" s="27" t="s">
        <v>14</v>
      </c>
      <c r="H57" s="28">
        <f t="shared" si="48"/>
        <v>230.391</v>
      </c>
      <c r="I57" s="29">
        <f t="shared" si="49"/>
        <v>220.37400000000002</v>
      </c>
      <c r="J57" s="34">
        <v>200.34</v>
      </c>
      <c r="K57" s="37"/>
      <c r="L57" s="37"/>
      <c r="M57" s="37"/>
      <c r="N57" s="37"/>
      <c r="O57" s="37"/>
      <c r="P57" s="5"/>
    </row>
    <row r="58" spans="1:16" s="65" customFormat="1" ht="17.25" customHeight="1">
      <c r="A58" s="67" t="s">
        <v>158</v>
      </c>
      <c r="B58" s="68" t="s">
        <v>14</v>
      </c>
      <c r="C58" s="69">
        <f t="shared" si="46"/>
        <v>275.91949999999997</v>
      </c>
      <c r="D58" s="70">
        <f t="shared" si="47"/>
        <v>263.923</v>
      </c>
      <c r="E58" s="22">
        <v>239.93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5"/>
    </row>
    <row r="59" spans="1:15" ht="15.75" customHeight="1">
      <c r="A59" s="71" t="s">
        <v>159</v>
      </c>
      <c r="B59" s="38" t="s">
        <v>14</v>
      </c>
      <c r="C59" s="69">
        <f t="shared" si="46"/>
        <v>195.49999999999997</v>
      </c>
      <c r="D59" s="70">
        <f t="shared" si="47"/>
        <v>187.00000000000003</v>
      </c>
      <c r="E59" s="39">
        <v>170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</row>
  </sheetData>
  <sheetProtection selectLockedCells="1" selectUnlockedCells="1"/>
  <mergeCells count="34">
    <mergeCell ref="A1:J4"/>
    <mergeCell ref="K1:M4"/>
    <mergeCell ref="N1:P4"/>
    <mergeCell ref="A5:O5"/>
    <mergeCell ref="P5:P58"/>
    <mergeCell ref="K6:O6"/>
    <mergeCell ref="A7:E7"/>
    <mergeCell ref="F7:J7"/>
    <mergeCell ref="K12:O12"/>
    <mergeCell ref="F17:J17"/>
    <mergeCell ref="K17:O17"/>
    <mergeCell ref="A18:E18"/>
    <mergeCell ref="F21:J21"/>
    <mergeCell ref="F23:J23"/>
    <mergeCell ref="K23:O23"/>
    <mergeCell ref="F25:J25"/>
    <mergeCell ref="F28:J28"/>
    <mergeCell ref="K28:O28"/>
    <mergeCell ref="A31:E31"/>
    <mergeCell ref="A33:E33"/>
    <mergeCell ref="K33:O33"/>
    <mergeCell ref="F34:J34"/>
    <mergeCell ref="A36:E36"/>
    <mergeCell ref="K38:O38"/>
    <mergeCell ref="F39:J39"/>
    <mergeCell ref="A40:E40"/>
    <mergeCell ref="A43:E43"/>
    <mergeCell ref="F43:J43"/>
    <mergeCell ref="K44:O44"/>
    <mergeCell ref="C48:E48"/>
    <mergeCell ref="F48:J48"/>
    <mergeCell ref="A49:E49"/>
    <mergeCell ref="A52:E52"/>
    <mergeCell ref="F53:J53"/>
  </mergeCells>
  <printOptions/>
  <pageMargins left="0.2361111111111111" right="0.07847222222222222" top="0.15763888888888888" bottom="0.15763888888888888" header="0.5118055555555555" footer="0.5118055555555555"/>
  <pageSetup horizontalDpi="300" verticalDpi="300" orientation="landscape" paperSize="9" scale="4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E18" sqref="E18"/>
    </sheetView>
  </sheetViews>
  <sheetFormatPr defaultColWidth="8.00390625" defaultRowHeight="12.75"/>
  <cols>
    <col min="1" max="1" width="15.00390625" style="0" customWidth="1"/>
    <col min="2" max="3" width="8.875" style="0" customWidth="1"/>
    <col min="4" max="4" width="10.125" style="0" customWidth="1"/>
    <col min="5" max="13" width="8.875" style="0" customWidth="1"/>
    <col min="14" max="14" width="8.00390625" style="0" hidden="1" customWidth="1"/>
    <col min="15" max="16384" width="8.875" style="0" customWidth="1"/>
  </cols>
  <sheetData>
    <row r="1" spans="1:16" ht="18.75" customHeight="1">
      <c r="A1" s="72"/>
      <c r="B1" s="73"/>
      <c r="C1" s="73"/>
      <c r="D1" s="73"/>
      <c r="E1" s="73"/>
      <c r="F1" s="74"/>
      <c r="G1" s="74"/>
      <c r="H1" s="74"/>
      <c r="I1" s="74"/>
      <c r="J1" s="74"/>
      <c r="K1" s="73"/>
      <c r="L1" s="73"/>
      <c r="M1" s="73"/>
      <c r="N1" s="75" t="s">
        <v>160</v>
      </c>
      <c r="O1" s="75"/>
      <c r="P1" s="75"/>
    </row>
    <row r="2" spans="1:16" ht="18.7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5"/>
      <c r="O2" s="75"/>
      <c r="P2" s="75"/>
    </row>
    <row r="3" spans="1:16" ht="18.7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5"/>
      <c r="O3" s="75"/>
      <c r="P3" s="75"/>
    </row>
    <row r="4" spans="1:16" ht="19.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5"/>
      <c r="O4" s="75"/>
      <c r="P4" s="75"/>
    </row>
    <row r="5" spans="1:16" ht="15.75" customHeight="1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 t="s">
        <v>3</v>
      </c>
    </row>
    <row r="6" spans="1:16" ht="15.75">
      <c r="A6" s="78" t="s">
        <v>161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7"/>
    </row>
    <row r="7" spans="1:16" ht="15.75" customHeight="1">
      <c r="A7" s="79" t="s">
        <v>162</v>
      </c>
      <c r="B7" s="79" t="s">
        <v>163</v>
      </c>
      <c r="C7" s="79"/>
      <c r="D7" s="79"/>
      <c r="E7" s="79" t="s">
        <v>164</v>
      </c>
      <c r="F7" s="79"/>
      <c r="G7" s="79"/>
      <c r="H7" s="79" t="s">
        <v>165</v>
      </c>
      <c r="I7" s="79"/>
      <c r="J7" s="79"/>
      <c r="K7" s="80" t="s">
        <v>166</v>
      </c>
      <c r="L7" s="80"/>
      <c r="M7" s="80"/>
      <c r="N7" s="81"/>
      <c r="O7" s="82"/>
      <c r="P7" s="77"/>
    </row>
    <row r="8" spans="1:16" ht="15" customHeight="1">
      <c r="A8" s="79"/>
      <c r="B8" s="79"/>
      <c r="C8" s="79"/>
      <c r="D8" s="79"/>
      <c r="E8" s="83" t="s">
        <v>167</v>
      </c>
      <c r="F8" s="83"/>
      <c r="G8" s="83"/>
      <c r="H8" s="84" t="s">
        <v>168</v>
      </c>
      <c r="I8" s="84"/>
      <c r="J8" s="84"/>
      <c r="K8" s="85" t="s">
        <v>169</v>
      </c>
      <c r="L8" s="85"/>
      <c r="M8" s="85"/>
      <c r="N8" s="86"/>
      <c r="O8" s="87"/>
      <c r="P8" s="77"/>
    </row>
    <row r="9" spans="1:16" ht="15.75">
      <c r="A9" s="79"/>
      <c r="B9" s="88" t="s">
        <v>170</v>
      </c>
      <c r="C9" s="83" t="s">
        <v>171</v>
      </c>
      <c r="D9" s="83" t="s">
        <v>172</v>
      </c>
      <c r="E9" s="89">
        <v>1050</v>
      </c>
      <c r="F9" s="90">
        <v>1260</v>
      </c>
      <c r="G9" s="91">
        <v>1430</v>
      </c>
      <c r="H9" s="91">
        <v>1050</v>
      </c>
      <c r="I9" s="91">
        <v>1260</v>
      </c>
      <c r="J9" s="91">
        <v>1430</v>
      </c>
      <c r="K9" s="92">
        <v>1050</v>
      </c>
      <c r="L9" s="93">
        <v>1260</v>
      </c>
      <c r="M9" s="94">
        <v>1430</v>
      </c>
      <c r="N9" s="86"/>
      <c r="O9" s="87"/>
      <c r="P9" s="77"/>
    </row>
    <row r="10" spans="1:16" ht="15">
      <c r="A10" s="95">
        <v>160</v>
      </c>
      <c r="B10" s="96">
        <v>14600</v>
      </c>
      <c r="C10" s="97">
        <v>610</v>
      </c>
      <c r="D10" s="98">
        <v>13</v>
      </c>
      <c r="E10" s="99">
        <f aca="true" t="shared" si="0" ref="E10:E28">K10*1.15</f>
        <v>2481.7</v>
      </c>
      <c r="F10" s="100">
        <f aca="true" t="shared" si="1" ref="F10:F28">L10*1.15</f>
        <v>3109.6</v>
      </c>
      <c r="G10" s="101">
        <f aca="true" t="shared" si="2" ref="G10:G28">M10*1.15</f>
        <v>4784</v>
      </c>
      <c r="H10" s="102">
        <f aca="true" t="shared" si="3" ref="H10:H28">K10*1.1</f>
        <v>2373.8</v>
      </c>
      <c r="I10" s="103">
        <f aca="true" t="shared" si="4" ref="I10:I28">L10*1.1</f>
        <v>2974.4</v>
      </c>
      <c r="J10" s="104">
        <f aca="true" t="shared" si="5" ref="J10:J28">M10*1.1</f>
        <v>4576</v>
      </c>
      <c r="K10" s="105">
        <v>2158</v>
      </c>
      <c r="L10" s="106">
        <v>2704</v>
      </c>
      <c r="M10" s="107">
        <v>4160</v>
      </c>
      <c r="N10" s="108"/>
      <c r="O10" s="109"/>
      <c r="P10" s="77"/>
    </row>
    <row r="11" spans="1:16" ht="14.25">
      <c r="A11" s="95"/>
      <c r="B11" s="110">
        <v>9760</v>
      </c>
      <c r="C11" s="97"/>
      <c r="D11" s="111">
        <v>19</v>
      </c>
      <c r="E11" s="112">
        <f t="shared" si="0"/>
        <v>2392</v>
      </c>
      <c r="F11" s="113">
        <f t="shared" si="1"/>
        <v>2975.0499999999997</v>
      </c>
      <c r="G11" s="114">
        <f t="shared" si="2"/>
        <v>4619.549999999999</v>
      </c>
      <c r="H11" s="115">
        <f t="shared" si="3"/>
        <v>2288</v>
      </c>
      <c r="I11" s="116">
        <f t="shared" si="4"/>
        <v>2845.7000000000003</v>
      </c>
      <c r="J11" s="117">
        <f t="shared" si="5"/>
        <v>4418.700000000001</v>
      </c>
      <c r="K11" s="86">
        <v>2080</v>
      </c>
      <c r="L11" s="118">
        <v>2587</v>
      </c>
      <c r="M11" s="119">
        <v>4017</v>
      </c>
      <c r="N11" s="86"/>
      <c r="O11" s="87"/>
      <c r="P11" s="77"/>
    </row>
    <row r="12" spans="1:16" ht="14.25">
      <c r="A12" s="95"/>
      <c r="B12" s="110">
        <v>7300</v>
      </c>
      <c r="C12" s="97"/>
      <c r="D12" s="111">
        <v>25</v>
      </c>
      <c r="E12" s="112">
        <f t="shared" si="0"/>
        <v>2421.8999999999996</v>
      </c>
      <c r="F12" s="113">
        <f t="shared" si="1"/>
        <v>3019.8999999999996</v>
      </c>
      <c r="G12" s="114">
        <f t="shared" si="2"/>
        <v>4589.65</v>
      </c>
      <c r="H12" s="115">
        <f t="shared" si="3"/>
        <v>2316.6000000000004</v>
      </c>
      <c r="I12" s="116">
        <f t="shared" si="4"/>
        <v>2888.6000000000004</v>
      </c>
      <c r="J12" s="117">
        <f t="shared" si="5"/>
        <v>4390.1</v>
      </c>
      <c r="K12" s="86">
        <v>2106</v>
      </c>
      <c r="L12" s="118">
        <v>2626</v>
      </c>
      <c r="M12" s="119">
        <v>3991</v>
      </c>
      <c r="N12" s="86"/>
      <c r="O12" s="87"/>
      <c r="P12" s="77"/>
    </row>
    <row r="13" spans="1:16" ht="15">
      <c r="A13" s="95"/>
      <c r="B13" s="110">
        <v>4880</v>
      </c>
      <c r="C13" s="97"/>
      <c r="D13" s="120">
        <v>38</v>
      </c>
      <c r="E13" s="121">
        <f t="shared" si="0"/>
        <v>2451.7999999999997</v>
      </c>
      <c r="F13" s="122">
        <f t="shared" si="1"/>
        <v>3064.7499999999995</v>
      </c>
      <c r="G13" s="123">
        <f t="shared" si="2"/>
        <v>4634.5</v>
      </c>
      <c r="H13" s="124">
        <f t="shared" si="3"/>
        <v>2345.2000000000003</v>
      </c>
      <c r="I13" s="125">
        <f t="shared" si="4"/>
        <v>2931.5000000000005</v>
      </c>
      <c r="J13" s="126">
        <f t="shared" si="5"/>
        <v>4433</v>
      </c>
      <c r="K13" s="127">
        <v>2132</v>
      </c>
      <c r="L13" s="128">
        <v>2665</v>
      </c>
      <c r="M13" s="129">
        <v>4030</v>
      </c>
      <c r="N13" s="86"/>
      <c r="O13" s="87"/>
      <c r="P13" s="77"/>
    </row>
    <row r="14" spans="1:16" ht="14.25">
      <c r="A14" s="95">
        <v>128</v>
      </c>
      <c r="B14" s="110">
        <v>14600</v>
      </c>
      <c r="C14" s="97">
        <v>610</v>
      </c>
      <c r="D14" s="98">
        <v>13</v>
      </c>
      <c r="E14" s="99">
        <f t="shared" si="0"/>
        <v>2227.5499999999997</v>
      </c>
      <c r="F14" s="100">
        <f t="shared" si="1"/>
        <v>2631.2</v>
      </c>
      <c r="G14" s="101">
        <f t="shared" si="2"/>
        <v>3812.2499999999995</v>
      </c>
      <c r="H14" s="102">
        <f t="shared" si="3"/>
        <v>2130.7000000000003</v>
      </c>
      <c r="I14" s="103">
        <f t="shared" si="4"/>
        <v>2516.8</v>
      </c>
      <c r="J14" s="104">
        <f t="shared" si="5"/>
        <v>3646.5000000000005</v>
      </c>
      <c r="K14" s="130">
        <v>1937</v>
      </c>
      <c r="L14" s="131">
        <v>2288</v>
      </c>
      <c r="M14" s="132">
        <v>3315</v>
      </c>
      <c r="N14" s="86"/>
      <c r="O14" s="87"/>
      <c r="P14" s="77"/>
    </row>
    <row r="15" spans="1:16" ht="14.25">
      <c r="A15" s="95"/>
      <c r="B15" s="110">
        <v>9760</v>
      </c>
      <c r="C15" s="97"/>
      <c r="D15" s="111">
        <v>19</v>
      </c>
      <c r="E15" s="112">
        <f t="shared" si="0"/>
        <v>2018.2499999999998</v>
      </c>
      <c r="F15" s="113">
        <f t="shared" si="1"/>
        <v>2421.8999999999996</v>
      </c>
      <c r="G15" s="114">
        <f t="shared" si="2"/>
        <v>3707.6</v>
      </c>
      <c r="H15" s="115">
        <f t="shared" si="3"/>
        <v>1930.5000000000002</v>
      </c>
      <c r="I15" s="116">
        <f t="shared" si="4"/>
        <v>2316.6000000000004</v>
      </c>
      <c r="J15" s="117">
        <f t="shared" si="5"/>
        <v>3546.4</v>
      </c>
      <c r="K15" s="86">
        <v>1755</v>
      </c>
      <c r="L15" s="118">
        <v>2106</v>
      </c>
      <c r="M15" s="133">
        <v>3224</v>
      </c>
      <c r="N15" s="86"/>
      <c r="O15" s="87"/>
      <c r="P15" s="77"/>
    </row>
    <row r="16" spans="1:16" ht="15">
      <c r="A16" s="95"/>
      <c r="B16" s="110">
        <v>7300</v>
      </c>
      <c r="C16" s="97"/>
      <c r="D16" s="134">
        <v>25</v>
      </c>
      <c r="E16" s="112">
        <f t="shared" si="0"/>
        <v>2003.3</v>
      </c>
      <c r="F16" s="113">
        <f t="shared" si="1"/>
        <v>2406.95</v>
      </c>
      <c r="G16" s="114">
        <f t="shared" si="2"/>
        <v>3647.7999999999997</v>
      </c>
      <c r="H16" s="115">
        <f t="shared" si="3"/>
        <v>1916.2</v>
      </c>
      <c r="I16" s="116">
        <f t="shared" si="4"/>
        <v>2302.3</v>
      </c>
      <c r="J16" s="117">
        <f t="shared" si="5"/>
        <v>3489.2000000000003</v>
      </c>
      <c r="K16" s="135">
        <v>1742</v>
      </c>
      <c r="L16" s="136">
        <v>2093</v>
      </c>
      <c r="M16" s="137">
        <v>3172</v>
      </c>
      <c r="N16" s="138"/>
      <c r="O16" s="139"/>
      <c r="P16" s="77"/>
    </row>
    <row r="17" spans="1:16" ht="14.25">
      <c r="A17" s="95"/>
      <c r="B17" s="110">
        <v>4880</v>
      </c>
      <c r="C17" s="97"/>
      <c r="D17" s="134">
        <v>38</v>
      </c>
      <c r="E17" s="112">
        <f t="shared" si="0"/>
        <v>2033.1999999999998</v>
      </c>
      <c r="F17" s="113">
        <f t="shared" si="1"/>
        <v>2436.85</v>
      </c>
      <c r="G17" s="114">
        <f t="shared" si="2"/>
        <v>3722.5499999999997</v>
      </c>
      <c r="H17" s="115">
        <f t="shared" si="3"/>
        <v>1944.8000000000002</v>
      </c>
      <c r="I17" s="116">
        <f t="shared" si="4"/>
        <v>2330.9</v>
      </c>
      <c r="J17" s="117">
        <f t="shared" si="5"/>
        <v>3560.7000000000003</v>
      </c>
      <c r="K17" s="86">
        <v>1768</v>
      </c>
      <c r="L17" s="118">
        <v>2119</v>
      </c>
      <c r="M17" s="133">
        <v>3237</v>
      </c>
      <c r="N17" s="86"/>
      <c r="O17" s="87"/>
      <c r="P17" s="77"/>
    </row>
    <row r="18" spans="1:16" ht="15">
      <c r="A18" s="95"/>
      <c r="B18" s="110">
        <v>3660</v>
      </c>
      <c r="C18" s="97"/>
      <c r="D18" s="140">
        <v>50</v>
      </c>
      <c r="E18" s="121">
        <f t="shared" si="0"/>
        <v>2122.8999999999996</v>
      </c>
      <c r="F18" s="122">
        <f t="shared" si="1"/>
        <v>2511.6</v>
      </c>
      <c r="G18" s="123">
        <f t="shared" si="2"/>
        <v>3946.7999999999997</v>
      </c>
      <c r="H18" s="124">
        <f t="shared" si="3"/>
        <v>2030.6000000000001</v>
      </c>
      <c r="I18" s="125">
        <f t="shared" si="4"/>
        <v>2402.4</v>
      </c>
      <c r="J18" s="126">
        <f t="shared" si="5"/>
        <v>3775.2000000000003</v>
      </c>
      <c r="K18" s="127">
        <v>1846</v>
      </c>
      <c r="L18" s="128">
        <v>2184</v>
      </c>
      <c r="M18" s="141">
        <v>3432</v>
      </c>
      <c r="N18" s="86"/>
      <c r="O18" s="87"/>
      <c r="P18" s="77"/>
    </row>
    <row r="19" spans="1:16" ht="14.25">
      <c r="A19" s="142">
        <v>96</v>
      </c>
      <c r="B19" s="110">
        <v>14600</v>
      </c>
      <c r="C19" s="143">
        <v>610</v>
      </c>
      <c r="D19" s="98">
        <v>13</v>
      </c>
      <c r="E19" s="99">
        <f t="shared" si="0"/>
        <v>1539.85</v>
      </c>
      <c r="F19" s="100">
        <f t="shared" si="1"/>
        <v>1913.6</v>
      </c>
      <c r="G19" s="101">
        <f t="shared" si="2"/>
        <v>2840.5</v>
      </c>
      <c r="H19" s="102">
        <f t="shared" si="3"/>
        <v>1472.9</v>
      </c>
      <c r="I19" s="103">
        <f t="shared" si="4"/>
        <v>1830.4</v>
      </c>
      <c r="J19" s="104">
        <f t="shared" si="5"/>
        <v>2717</v>
      </c>
      <c r="K19" s="130">
        <v>1339</v>
      </c>
      <c r="L19" s="131">
        <v>1664</v>
      </c>
      <c r="M19" s="132">
        <v>2470</v>
      </c>
      <c r="N19" s="86"/>
      <c r="O19" s="87"/>
      <c r="P19" s="77"/>
    </row>
    <row r="20" spans="1:16" ht="14.25">
      <c r="A20" s="142"/>
      <c r="B20" s="110">
        <v>9760</v>
      </c>
      <c r="C20" s="143"/>
      <c r="D20" s="144">
        <v>19</v>
      </c>
      <c r="E20" s="112">
        <f t="shared" si="0"/>
        <v>1450.1499999999999</v>
      </c>
      <c r="F20" s="113">
        <f t="shared" si="1"/>
        <v>1808.9499999999998</v>
      </c>
      <c r="G20" s="114">
        <f t="shared" si="2"/>
        <v>2780.7</v>
      </c>
      <c r="H20" s="115">
        <f t="shared" si="3"/>
        <v>1387.1000000000001</v>
      </c>
      <c r="I20" s="116">
        <f t="shared" si="4"/>
        <v>1730.3000000000002</v>
      </c>
      <c r="J20" s="117">
        <f t="shared" si="5"/>
        <v>2659.8</v>
      </c>
      <c r="K20" s="86">
        <v>1261</v>
      </c>
      <c r="L20" s="118">
        <v>1573</v>
      </c>
      <c r="M20" s="133">
        <v>2418</v>
      </c>
      <c r="N20" s="86"/>
      <c r="O20" s="87"/>
      <c r="P20" s="77"/>
    </row>
    <row r="21" spans="1:16" ht="15">
      <c r="A21" s="142"/>
      <c r="B21" s="110">
        <v>7300</v>
      </c>
      <c r="C21" s="143"/>
      <c r="D21" s="111">
        <v>25</v>
      </c>
      <c r="E21" s="112">
        <f t="shared" si="0"/>
        <v>1465.1</v>
      </c>
      <c r="F21" s="113">
        <f t="shared" si="1"/>
        <v>1823.8999999999999</v>
      </c>
      <c r="G21" s="114">
        <f t="shared" si="2"/>
        <v>2735.85</v>
      </c>
      <c r="H21" s="115">
        <f t="shared" si="3"/>
        <v>1401.4</v>
      </c>
      <c r="I21" s="116">
        <f t="shared" si="4"/>
        <v>1744.6000000000001</v>
      </c>
      <c r="J21" s="117">
        <f t="shared" si="5"/>
        <v>2616.9</v>
      </c>
      <c r="K21" s="135">
        <v>1274</v>
      </c>
      <c r="L21" s="136">
        <v>1586</v>
      </c>
      <c r="M21" s="137">
        <v>2379</v>
      </c>
      <c r="N21" s="138"/>
      <c r="O21" s="139"/>
      <c r="P21" s="77"/>
    </row>
    <row r="22" spans="1:16" ht="14.25">
      <c r="A22" s="142"/>
      <c r="B22" s="110">
        <v>4880</v>
      </c>
      <c r="C22" s="143"/>
      <c r="D22" s="144">
        <v>38</v>
      </c>
      <c r="E22" s="112">
        <f t="shared" si="0"/>
        <v>1480.05</v>
      </c>
      <c r="F22" s="113">
        <f t="shared" si="1"/>
        <v>1838.85</v>
      </c>
      <c r="G22" s="114">
        <f t="shared" si="2"/>
        <v>2750.7999999999997</v>
      </c>
      <c r="H22" s="115">
        <f t="shared" si="3"/>
        <v>1415.7</v>
      </c>
      <c r="I22" s="116">
        <f t="shared" si="4"/>
        <v>1758.9</v>
      </c>
      <c r="J22" s="117">
        <f t="shared" si="5"/>
        <v>2631.2000000000003</v>
      </c>
      <c r="K22" s="86">
        <v>1287</v>
      </c>
      <c r="L22" s="118">
        <v>1599</v>
      </c>
      <c r="M22" s="133">
        <v>2392</v>
      </c>
      <c r="N22" s="86"/>
      <c r="O22" s="87"/>
      <c r="P22" s="77"/>
    </row>
    <row r="23" spans="1:16" ht="15">
      <c r="A23" s="142"/>
      <c r="B23" s="145">
        <v>3660</v>
      </c>
      <c r="C23" s="143"/>
      <c r="D23" s="146">
        <v>50</v>
      </c>
      <c r="E23" s="147">
        <f t="shared" si="0"/>
        <v>1928.55</v>
      </c>
      <c r="F23" s="148">
        <f t="shared" si="1"/>
        <v>1928.55</v>
      </c>
      <c r="G23" s="149">
        <f t="shared" si="2"/>
        <v>2885.35</v>
      </c>
      <c r="H23" s="150">
        <f t="shared" si="3"/>
        <v>1844.7</v>
      </c>
      <c r="I23" s="151">
        <f t="shared" si="4"/>
        <v>1844.7</v>
      </c>
      <c r="J23" s="152">
        <f t="shared" si="5"/>
        <v>2759.9</v>
      </c>
      <c r="K23" s="153">
        <v>1677</v>
      </c>
      <c r="L23" s="154">
        <v>1677</v>
      </c>
      <c r="M23" s="155">
        <v>2509</v>
      </c>
      <c r="N23" s="153"/>
      <c r="O23" s="156"/>
      <c r="P23" s="77"/>
    </row>
    <row r="24" spans="1:16" ht="14.25">
      <c r="A24" s="95">
        <v>64</v>
      </c>
      <c r="B24" s="96">
        <v>14600</v>
      </c>
      <c r="C24" s="97">
        <v>610</v>
      </c>
      <c r="D24" s="157">
        <v>13</v>
      </c>
      <c r="E24" s="99">
        <f t="shared" si="0"/>
        <v>1435.1999999999998</v>
      </c>
      <c r="F24" s="100">
        <f t="shared" si="1"/>
        <v>1793.9999999999998</v>
      </c>
      <c r="G24" s="101">
        <f t="shared" si="2"/>
        <v>2780.7</v>
      </c>
      <c r="H24" s="102">
        <f t="shared" si="3"/>
        <v>1372.8000000000002</v>
      </c>
      <c r="I24" s="103">
        <f t="shared" si="4"/>
        <v>1716.0000000000002</v>
      </c>
      <c r="J24" s="104">
        <f t="shared" si="5"/>
        <v>2659.8</v>
      </c>
      <c r="K24" s="130">
        <v>1248</v>
      </c>
      <c r="L24" s="131">
        <v>1560</v>
      </c>
      <c r="M24" s="132">
        <v>2418</v>
      </c>
      <c r="N24" s="130"/>
      <c r="O24" s="158"/>
      <c r="P24" s="77"/>
    </row>
    <row r="25" spans="1:16" ht="14.25">
      <c r="A25" s="95"/>
      <c r="B25" s="110">
        <v>9760</v>
      </c>
      <c r="C25" s="97"/>
      <c r="D25" s="144">
        <v>19</v>
      </c>
      <c r="E25" s="112">
        <f t="shared" si="0"/>
        <v>1614.6</v>
      </c>
      <c r="F25" s="113">
        <f t="shared" si="1"/>
        <v>2003.3</v>
      </c>
      <c r="G25" s="114">
        <f t="shared" si="2"/>
        <v>3139.4999999999995</v>
      </c>
      <c r="H25" s="115">
        <f t="shared" si="3"/>
        <v>1544.4</v>
      </c>
      <c r="I25" s="116">
        <f t="shared" si="4"/>
        <v>1916.2</v>
      </c>
      <c r="J25" s="117">
        <f t="shared" si="5"/>
        <v>3003.0000000000005</v>
      </c>
      <c r="K25" s="86">
        <v>1404</v>
      </c>
      <c r="L25" s="118">
        <v>1742</v>
      </c>
      <c r="M25" s="133">
        <v>2730</v>
      </c>
      <c r="N25" s="86"/>
      <c r="O25" s="159"/>
      <c r="P25" s="77"/>
    </row>
    <row r="26" spans="1:16" ht="14.25">
      <c r="A26" s="95"/>
      <c r="B26" s="110">
        <v>7300</v>
      </c>
      <c r="C26" s="97"/>
      <c r="D26" s="144">
        <v>25</v>
      </c>
      <c r="E26" s="112">
        <f t="shared" si="0"/>
        <v>941.8499999999999</v>
      </c>
      <c r="F26" s="113">
        <f t="shared" si="1"/>
        <v>1166.1</v>
      </c>
      <c r="G26" s="114">
        <f t="shared" si="2"/>
        <v>1853.8</v>
      </c>
      <c r="H26" s="115">
        <f t="shared" si="3"/>
        <v>900.9000000000001</v>
      </c>
      <c r="I26" s="116">
        <f t="shared" si="4"/>
        <v>1115.4</v>
      </c>
      <c r="J26" s="117">
        <f t="shared" si="5"/>
        <v>1773.2</v>
      </c>
      <c r="K26" s="86">
        <v>819</v>
      </c>
      <c r="L26" s="118">
        <v>1014</v>
      </c>
      <c r="M26" s="133">
        <v>1612</v>
      </c>
      <c r="N26" s="86"/>
      <c r="O26" s="159"/>
      <c r="P26" s="77"/>
    </row>
    <row r="27" spans="1:16" ht="15">
      <c r="A27" s="95"/>
      <c r="B27" s="110">
        <v>4880</v>
      </c>
      <c r="C27" s="97"/>
      <c r="D27" s="111">
        <v>38</v>
      </c>
      <c r="E27" s="112">
        <f t="shared" si="0"/>
        <v>956.8</v>
      </c>
      <c r="F27" s="113">
        <f t="shared" si="1"/>
        <v>1181.05</v>
      </c>
      <c r="G27" s="114">
        <f t="shared" si="2"/>
        <v>1868.7499999999998</v>
      </c>
      <c r="H27" s="115">
        <f t="shared" si="3"/>
        <v>915.2</v>
      </c>
      <c r="I27" s="116">
        <f t="shared" si="4"/>
        <v>1129.7</v>
      </c>
      <c r="J27" s="117">
        <f t="shared" si="5"/>
        <v>1787.5000000000002</v>
      </c>
      <c r="K27" s="135">
        <v>832</v>
      </c>
      <c r="L27" s="136">
        <v>1027</v>
      </c>
      <c r="M27" s="137">
        <v>1625</v>
      </c>
      <c r="N27" s="138"/>
      <c r="O27" s="160"/>
      <c r="P27" s="77"/>
    </row>
    <row r="28" spans="1:16" ht="15">
      <c r="A28" s="95"/>
      <c r="B28" s="161">
        <v>3660</v>
      </c>
      <c r="C28" s="97"/>
      <c r="D28" s="120">
        <v>50</v>
      </c>
      <c r="E28" s="121">
        <f t="shared" si="0"/>
        <v>1031.55</v>
      </c>
      <c r="F28" s="122">
        <f t="shared" si="1"/>
        <v>1225.8999999999999</v>
      </c>
      <c r="G28" s="123">
        <f t="shared" si="2"/>
        <v>1883.6999999999998</v>
      </c>
      <c r="H28" s="124">
        <f t="shared" si="3"/>
        <v>986.7</v>
      </c>
      <c r="I28" s="125">
        <f t="shared" si="4"/>
        <v>1172.6000000000001</v>
      </c>
      <c r="J28" s="126">
        <f t="shared" si="5"/>
        <v>1801.8000000000002</v>
      </c>
      <c r="K28" s="127">
        <v>897</v>
      </c>
      <c r="L28" s="128">
        <v>1066</v>
      </c>
      <c r="M28" s="141">
        <v>1638</v>
      </c>
      <c r="N28" s="127"/>
      <c r="O28" s="162"/>
      <c r="P28" s="77"/>
    </row>
  </sheetData>
  <sheetProtection selectLockedCells="1" selectUnlockedCells="1"/>
  <mergeCells count="21">
    <mergeCell ref="K1:M4"/>
    <mergeCell ref="N1:P4"/>
    <mergeCell ref="A5:O5"/>
    <mergeCell ref="P5:P28"/>
    <mergeCell ref="A6:O6"/>
    <mergeCell ref="A7:A9"/>
    <mergeCell ref="B7:D8"/>
    <mergeCell ref="E7:G7"/>
    <mergeCell ref="H7:J7"/>
    <mergeCell ref="K7:M7"/>
    <mergeCell ref="E8:G8"/>
    <mergeCell ref="H8:J8"/>
    <mergeCell ref="K8:M8"/>
    <mergeCell ref="A10:A13"/>
    <mergeCell ref="C10:C13"/>
    <mergeCell ref="A14:A18"/>
    <mergeCell ref="C14:C18"/>
    <mergeCell ref="A19:A23"/>
    <mergeCell ref="C19:C23"/>
    <mergeCell ref="A24:A28"/>
    <mergeCell ref="C24:C28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snitsar</dc:creator>
  <cp:keywords/>
  <dc:description/>
  <cp:lastModifiedBy/>
  <cp:lastPrinted>2020-08-05T10:03:14Z</cp:lastPrinted>
  <dcterms:created xsi:type="dcterms:W3CDTF">2007-08-30T06:20:27Z</dcterms:created>
  <dcterms:modified xsi:type="dcterms:W3CDTF">2020-09-25T08:44:42Z</dcterms:modified>
  <cp:category/>
  <cp:version/>
  <cp:contentType/>
  <cp:contentStatus/>
  <cp:revision>54</cp:revision>
</cp:coreProperties>
</file>