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укава прочие" sheetId="1" r:id="rId1"/>
  </sheets>
  <definedNames>
    <definedName name="Excel_BuiltIn_Print_Area" localSheetId="0">'рукава прочие'!$A$1:$W$45</definedName>
  </definedNames>
  <calcPr fullCalcOnLoad="1"/>
</workbook>
</file>

<file path=xl/sharedStrings.xml><?xml version="1.0" encoding="utf-8"?>
<sst xmlns="http://schemas.openxmlformats.org/spreadsheetml/2006/main" count="129" uniqueCount="117">
  <si>
    <t xml:space="preserve">цены указаны 
без НДС
 действуют 
С 18.08.2020г.
</t>
  </si>
  <si>
    <t xml:space="preserve">                          Рукава  с нитяной оплеткой                              ГОСТ 10362-2017 </t>
  </si>
  <si>
    <t>Рукава (МБС) напорно-всасывающие антистатические ТУ 38.105373-91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</si>
  <si>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-38</t>
    </r>
    <r>
      <rPr>
        <i/>
        <sz val="8"/>
        <rFont val="Arial Cyr"/>
        <family val="2"/>
      </rPr>
      <t xml:space="preserve">-7      </t>
    </r>
  </si>
  <si>
    <t>Внут.диам.</t>
  </si>
  <si>
    <t>Цена руб./п.м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</si>
  <si>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-38</t>
    </r>
    <r>
      <rPr>
        <i/>
        <sz val="8"/>
        <rFont val="Arial Cyr"/>
        <family val="2"/>
      </rPr>
      <t xml:space="preserve">-5      </t>
    </r>
  </si>
  <si>
    <t>давление</t>
  </si>
  <si>
    <t xml:space="preserve"> розн.</t>
  </si>
  <si>
    <t xml:space="preserve"> опт</t>
  </si>
  <si>
    <t xml:space="preserve"> VIP</t>
  </si>
  <si>
    <r>
      <rPr>
        <b/>
        <i/>
        <sz val="8"/>
        <rFont val="Arial Cyr"/>
        <family val="2"/>
      </rPr>
      <t>25</t>
    </r>
    <r>
      <rPr>
        <i/>
        <sz val="8"/>
        <rFont val="Arial Cyr"/>
        <family val="2"/>
      </rPr>
      <t>-0,8-10м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</si>
  <si>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-40</t>
    </r>
    <r>
      <rPr>
        <i/>
        <sz val="8"/>
        <rFont val="Arial Cyr"/>
        <family val="2"/>
      </rPr>
      <t xml:space="preserve">-5      </t>
    </r>
  </si>
  <si>
    <r>
      <rPr>
        <b/>
        <i/>
        <sz val="8"/>
        <rFont val="Arial Cyr"/>
        <family val="2"/>
      </rPr>
      <t>6</t>
    </r>
    <r>
      <rPr>
        <i/>
        <sz val="8"/>
        <rFont val="Arial Cyr"/>
        <family val="2"/>
      </rPr>
      <t>-14-1,6  50</t>
    </r>
  </si>
  <si>
    <r>
      <rPr>
        <b/>
        <i/>
        <sz val="8"/>
        <rFont val="Arial Cyr"/>
        <family val="2"/>
      </rPr>
      <t>20</t>
    </r>
    <r>
      <rPr>
        <i/>
        <sz val="8"/>
        <rFont val="Arial Cyr"/>
        <family val="2"/>
      </rPr>
      <t xml:space="preserve">-29-1,6   </t>
    </r>
  </si>
  <si>
    <r>
      <rPr>
        <b/>
        <i/>
        <sz val="8"/>
        <rFont val="Arial Cyr"/>
        <family val="2"/>
      </rPr>
      <t>32</t>
    </r>
    <r>
      <rPr>
        <i/>
        <sz val="8"/>
        <rFont val="Arial Cyr"/>
        <family val="2"/>
      </rPr>
      <t>-0,8-10м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</si>
  <si>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-40</t>
    </r>
    <r>
      <rPr>
        <i/>
        <sz val="8"/>
        <rFont val="Arial Cyr"/>
        <family val="2"/>
      </rPr>
      <t xml:space="preserve">-3      </t>
    </r>
  </si>
  <si>
    <r>
      <rPr>
        <b/>
        <i/>
        <sz val="8"/>
        <rFont val="Arial Cyr"/>
        <family val="2"/>
      </rPr>
      <t>8</t>
    </r>
    <r>
      <rPr>
        <i/>
        <sz val="8"/>
        <rFont val="Arial Cyr"/>
        <family val="2"/>
      </rPr>
      <t xml:space="preserve">-15,5-1,0  </t>
    </r>
  </si>
  <si>
    <r>
      <rPr>
        <b/>
        <i/>
        <sz val="8"/>
        <rFont val="Arial Cyr"/>
        <family val="2"/>
      </rPr>
      <t>22</t>
    </r>
    <r>
      <rPr>
        <i/>
        <sz val="8"/>
        <rFont val="Arial Cyr"/>
        <family val="2"/>
      </rPr>
      <t xml:space="preserve">-32-1,47  </t>
    </r>
  </si>
  <si>
    <t>цены действительны на товар по наличию, цены на другие диаметры под запрос.</t>
  </si>
  <si>
    <t xml:space="preserve">40У-40-13  </t>
  </si>
  <si>
    <r>
      <rPr>
        <b/>
        <i/>
        <sz val="8"/>
        <rFont val="Arial Cyr"/>
        <family val="2"/>
      </rPr>
      <t>8</t>
    </r>
    <r>
      <rPr>
        <i/>
        <sz val="8"/>
        <rFont val="Arial Cyr"/>
        <family val="2"/>
      </rPr>
      <t>-16,5-1,6</t>
    </r>
  </si>
  <si>
    <r>
      <rPr>
        <b/>
        <i/>
        <sz val="8"/>
        <rFont val="Arial Cyr"/>
        <family val="2"/>
      </rPr>
      <t>25</t>
    </r>
    <r>
      <rPr>
        <i/>
        <sz val="8"/>
        <rFont val="Arial Cyr"/>
        <family val="2"/>
      </rPr>
      <t xml:space="preserve">-35-1,6   </t>
    </r>
  </si>
  <si>
    <t>10-17-0,63</t>
  </si>
  <si>
    <r>
      <rPr>
        <b/>
        <i/>
        <sz val="8"/>
        <rFont val="Arial Cyr"/>
        <family val="2"/>
      </rPr>
      <t>32</t>
    </r>
    <r>
      <rPr>
        <i/>
        <sz val="8"/>
        <rFont val="Arial Cyr"/>
        <family val="2"/>
      </rPr>
      <t xml:space="preserve">-43-1,6    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</si>
  <si>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-40</t>
    </r>
    <r>
      <rPr>
        <i/>
        <sz val="8"/>
        <rFont val="Arial Cyr"/>
        <family val="2"/>
      </rPr>
      <t xml:space="preserve">-7      </t>
    </r>
  </si>
  <si>
    <r>
      <rPr>
        <b/>
        <i/>
        <sz val="8"/>
        <rFont val="Arial Cyr"/>
        <family val="2"/>
      </rPr>
      <t>10</t>
    </r>
    <r>
      <rPr>
        <i/>
        <sz val="8"/>
        <rFont val="Arial Cyr"/>
        <family val="2"/>
      </rPr>
      <t xml:space="preserve">-17,5-1,47 </t>
    </r>
  </si>
  <si>
    <r>
      <rPr>
        <b/>
        <i/>
        <sz val="8"/>
        <rFont val="Arial Cyr"/>
        <family val="2"/>
      </rPr>
      <t>38</t>
    </r>
    <r>
      <rPr>
        <i/>
        <sz val="8"/>
        <rFont val="Arial Cyr"/>
        <family val="2"/>
      </rPr>
      <t xml:space="preserve">-49-1,6    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</si>
  <si>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-42</t>
    </r>
    <r>
      <rPr>
        <i/>
        <sz val="8"/>
        <rFont val="Arial Cyr"/>
        <family val="2"/>
      </rPr>
      <t xml:space="preserve">-3      </t>
    </r>
  </si>
  <si>
    <r>
      <rPr>
        <b/>
        <i/>
        <sz val="8"/>
        <rFont val="Arial Cyr"/>
        <family val="2"/>
      </rPr>
      <t>10-</t>
    </r>
    <r>
      <rPr>
        <i/>
        <sz val="8"/>
        <rFont val="Arial Cyr"/>
        <family val="0"/>
      </rPr>
      <t xml:space="preserve">18,5-1,6   </t>
    </r>
  </si>
  <si>
    <r>
      <rPr>
        <b/>
        <i/>
        <sz val="8"/>
        <rFont val="Arial Cyr"/>
        <family val="0"/>
      </rPr>
      <t>40-</t>
    </r>
    <r>
      <rPr>
        <i/>
        <sz val="8"/>
        <rFont val="Arial Cyr"/>
        <family val="0"/>
      </rPr>
      <t xml:space="preserve">51,5-1,6 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</si>
  <si>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-42</t>
    </r>
    <r>
      <rPr>
        <i/>
        <sz val="8"/>
        <rFont val="Arial Cyr"/>
        <family val="2"/>
      </rPr>
      <t xml:space="preserve">-7     </t>
    </r>
  </si>
  <si>
    <r>
      <rPr>
        <b/>
        <i/>
        <sz val="8"/>
        <rFont val="Arial Cyr"/>
        <family val="2"/>
      </rPr>
      <t>12</t>
    </r>
    <r>
      <rPr>
        <i/>
        <sz val="8"/>
        <rFont val="Arial Cyr"/>
        <family val="2"/>
      </rPr>
      <t xml:space="preserve">-20-1,6  </t>
    </r>
  </si>
  <si>
    <r>
      <rPr>
        <b/>
        <i/>
        <sz val="8"/>
        <rFont val="Arial Cyr"/>
        <family val="0"/>
      </rPr>
      <t>42-</t>
    </r>
    <r>
      <rPr>
        <i/>
        <sz val="8"/>
        <rFont val="Arial Cyr"/>
        <family val="0"/>
      </rPr>
      <t xml:space="preserve">52-0,29    </t>
    </r>
  </si>
  <si>
    <t>Рукава прокладочной конструкции (дюритовые)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</si>
  <si>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-42</t>
    </r>
    <r>
      <rPr>
        <i/>
        <sz val="8"/>
        <rFont val="Arial Cyr"/>
        <family val="2"/>
      </rPr>
      <t>-13</t>
    </r>
  </si>
  <si>
    <r>
      <rPr>
        <b/>
        <i/>
        <sz val="8"/>
        <rFont val="Arial Cyr"/>
        <family val="2"/>
      </rPr>
      <t>14</t>
    </r>
    <r>
      <rPr>
        <i/>
        <sz val="8"/>
        <rFont val="Arial Cyr"/>
        <family val="2"/>
      </rPr>
      <t xml:space="preserve">-23-1,6  </t>
    </r>
  </si>
  <si>
    <r>
      <rPr>
        <b/>
        <i/>
        <sz val="8"/>
        <rFont val="Arial Cyr"/>
        <family val="0"/>
      </rPr>
      <t>50-60</t>
    </r>
    <r>
      <rPr>
        <i/>
        <sz val="8"/>
        <rFont val="Arial Cyr"/>
        <family val="0"/>
      </rPr>
      <t xml:space="preserve">-0,63   </t>
    </r>
  </si>
  <si>
    <t>ТУ 0056016-87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</si>
  <si>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-44-7</t>
    </r>
  </si>
  <si>
    <t>16-24-0,63</t>
  </si>
  <si>
    <r>
      <rPr>
        <b/>
        <i/>
        <sz val="8"/>
        <rFont val="Arial Cyr"/>
        <family val="0"/>
      </rPr>
      <t>50-6</t>
    </r>
    <r>
      <rPr>
        <i/>
        <sz val="8"/>
        <rFont val="Arial Cyr"/>
        <family val="0"/>
      </rPr>
      <t xml:space="preserve">1,5-1,6  </t>
    </r>
  </si>
  <si>
    <t xml:space="preserve">40У-48-3     </t>
  </si>
  <si>
    <r>
      <rPr>
        <b/>
        <i/>
        <sz val="8"/>
        <rFont val="Arial Cyr"/>
        <family val="2"/>
      </rPr>
      <t>16</t>
    </r>
    <r>
      <rPr>
        <i/>
        <sz val="8"/>
        <rFont val="Arial Cyr"/>
        <family val="2"/>
      </rPr>
      <t xml:space="preserve">-25-1,6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</si>
  <si>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-48</t>
    </r>
    <r>
      <rPr>
        <i/>
        <sz val="8"/>
        <rFont val="Arial Cyr"/>
        <family val="2"/>
      </rPr>
      <t xml:space="preserve">-5     </t>
    </r>
  </si>
  <si>
    <r>
      <rPr>
        <b/>
        <i/>
        <sz val="8"/>
        <rFont val="Arial Cyr"/>
        <family val="2"/>
      </rPr>
      <t>18</t>
    </r>
    <r>
      <rPr>
        <i/>
        <sz val="8"/>
        <rFont val="Arial Cyr"/>
        <family val="2"/>
      </rPr>
      <t xml:space="preserve">-27-1,6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</si>
  <si>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-8</t>
    </r>
    <r>
      <rPr>
        <i/>
        <sz val="8"/>
        <rFont val="Arial Cyr"/>
        <family val="2"/>
      </rPr>
      <t xml:space="preserve">-7     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</si>
  <si>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-48</t>
    </r>
    <r>
      <rPr>
        <i/>
        <sz val="8"/>
        <rFont val="Arial Cyr"/>
        <family val="2"/>
      </rPr>
      <t>-7</t>
    </r>
  </si>
  <si>
    <t>Цены и сроки поставки на Рукава  с метал. оплеткой высокого давления (РВД)  ГОСТ 6286-73 и другие РВД уточняйте у менеджеров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</si>
  <si>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-8</t>
    </r>
    <r>
      <rPr>
        <i/>
        <sz val="8"/>
        <rFont val="Arial Cyr"/>
        <family val="2"/>
      </rPr>
      <t>-13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</si>
  <si>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-50</t>
    </r>
    <r>
      <rPr>
        <i/>
        <sz val="8"/>
        <rFont val="Arial Cyr"/>
        <family val="2"/>
      </rPr>
      <t xml:space="preserve">-5   </t>
    </r>
  </si>
  <si>
    <t xml:space="preserve"> 2SN 10-33 </t>
  </si>
  <si>
    <t>Все рукава РВД под запрос у менеджеров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</si>
  <si>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-10</t>
    </r>
    <r>
      <rPr>
        <i/>
        <sz val="8"/>
        <rFont val="Arial Cyr"/>
        <family val="2"/>
      </rPr>
      <t xml:space="preserve">-7    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</si>
  <si>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-50-</t>
    </r>
    <r>
      <rPr>
        <i/>
        <sz val="8"/>
        <rFont val="Arial Cyr"/>
        <family val="2"/>
      </rPr>
      <t>3</t>
    </r>
    <r>
      <rPr>
        <b/>
        <i/>
        <sz val="8"/>
        <rFont val="Arial Cyr"/>
        <family val="2"/>
      </rPr>
      <t xml:space="preserve"> </t>
    </r>
    <r>
      <rPr>
        <i/>
        <sz val="8"/>
        <rFont val="Arial Cyr"/>
        <family val="2"/>
      </rPr>
      <t xml:space="preserve"> </t>
    </r>
  </si>
  <si>
    <t xml:space="preserve"> 2SN 19-21.5 </t>
  </si>
  <si>
    <t xml:space="preserve">40У-10-13     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</si>
  <si>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-50-</t>
    </r>
    <r>
      <rPr>
        <i/>
        <sz val="8"/>
        <rFont val="Arial Cyr"/>
        <family val="2"/>
      </rPr>
      <t>7</t>
    </r>
    <r>
      <rPr>
        <b/>
        <i/>
        <sz val="8"/>
        <rFont val="Arial Cyr"/>
        <family val="2"/>
      </rPr>
      <t xml:space="preserve"> </t>
    </r>
    <r>
      <rPr>
        <i/>
        <sz val="8"/>
        <rFont val="Arial Cyr"/>
        <family val="2"/>
      </rPr>
      <t xml:space="preserve">    </t>
    </r>
  </si>
  <si>
    <t xml:space="preserve"> IЛ-16-10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</si>
  <si>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-12</t>
    </r>
    <r>
      <rPr>
        <i/>
        <sz val="8"/>
        <rFont val="Arial Cyr"/>
        <family val="2"/>
      </rPr>
      <t xml:space="preserve">-7     </t>
    </r>
  </si>
  <si>
    <t xml:space="preserve">40У-50-13  </t>
  </si>
  <si>
    <t xml:space="preserve"> IЛ-8-16,5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</si>
  <si>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-12</t>
    </r>
    <r>
      <rPr>
        <i/>
        <sz val="8"/>
        <rFont val="Arial Cyr"/>
        <family val="2"/>
      </rPr>
      <t xml:space="preserve">-13    </t>
    </r>
  </si>
  <si>
    <t>40У-54-7</t>
  </si>
  <si>
    <t xml:space="preserve">                   Рукава для газовой сварки  ГОСТ 9356-75                                               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</si>
  <si>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-14</t>
    </r>
    <r>
      <rPr>
        <i/>
        <sz val="8"/>
        <rFont val="Arial Cyr"/>
        <family val="2"/>
      </rPr>
      <t xml:space="preserve">-7     </t>
    </r>
  </si>
  <si>
    <t>40У-58-3</t>
  </si>
  <si>
    <r>
      <rPr>
        <b/>
        <i/>
        <sz val="8"/>
        <rFont val="Arial Cyr"/>
        <family val="2"/>
      </rPr>
      <t xml:space="preserve">6,3   </t>
    </r>
    <r>
      <rPr>
        <i/>
        <sz val="8"/>
        <rFont val="Arial Cyr"/>
        <family val="2"/>
      </rPr>
      <t xml:space="preserve">кл.1  </t>
    </r>
  </si>
  <si>
    <r>
      <rPr>
        <b/>
        <i/>
        <sz val="8"/>
        <rFont val="Arial Cyr"/>
        <family val="2"/>
      </rPr>
      <t xml:space="preserve">6,3 </t>
    </r>
    <r>
      <rPr>
        <i/>
        <sz val="8"/>
        <rFont val="Arial Cyr"/>
        <family val="2"/>
      </rPr>
      <t xml:space="preserve">кл.3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</si>
  <si>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-14</t>
    </r>
    <r>
      <rPr>
        <i/>
        <sz val="8"/>
        <rFont val="Arial Cyr"/>
        <family val="2"/>
      </rPr>
      <t xml:space="preserve">-13    </t>
    </r>
  </si>
  <si>
    <t>40У-60-3</t>
  </si>
  <si>
    <r>
      <rPr>
        <b/>
        <i/>
        <sz val="8"/>
        <rFont val="Arial Cyr"/>
        <family val="2"/>
      </rPr>
      <t xml:space="preserve">9,0   </t>
    </r>
    <r>
      <rPr>
        <i/>
        <sz val="8"/>
        <rFont val="Arial Cyr"/>
        <family val="2"/>
      </rPr>
      <t xml:space="preserve">кл.1  </t>
    </r>
  </si>
  <si>
    <r>
      <rPr>
        <b/>
        <i/>
        <sz val="8"/>
        <rFont val="Arial Cyr"/>
        <family val="2"/>
      </rPr>
      <t xml:space="preserve">9,0   </t>
    </r>
    <r>
      <rPr>
        <i/>
        <sz val="8"/>
        <rFont val="Arial Cyr"/>
        <family val="2"/>
      </rPr>
      <t>кл.3</t>
    </r>
  </si>
  <si>
    <t>40У - 16-7</t>
  </si>
  <si>
    <t>40У-63-3</t>
  </si>
  <si>
    <r>
      <rPr>
        <b/>
        <i/>
        <sz val="8"/>
        <rFont val="Arial Cyr"/>
        <family val="2"/>
      </rPr>
      <t xml:space="preserve">12,0 </t>
    </r>
    <r>
      <rPr>
        <i/>
        <sz val="8"/>
        <rFont val="Arial Cyr"/>
        <family val="2"/>
      </rPr>
      <t xml:space="preserve">кл.1 </t>
    </r>
  </si>
  <si>
    <r>
      <rPr>
        <b/>
        <i/>
        <sz val="8"/>
        <rFont val="Arial Cyr"/>
        <family val="2"/>
      </rPr>
      <t xml:space="preserve">12,0 </t>
    </r>
    <r>
      <rPr>
        <i/>
        <sz val="8"/>
        <rFont val="Arial Cyr"/>
        <family val="2"/>
      </rPr>
      <t xml:space="preserve">кл.3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</si>
  <si>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-16</t>
    </r>
    <r>
      <rPr>
        <i/>
        <sz val="8"/>
        <rFont val="Arial Cyr"/>
        <family val="2"/>
      </rPr>
      <t xml:space="preserve">-13    </t>
    </r>
  </si>
  <si>
    <t>40У-63-5</t>
  </si>
  <si>
    <r>
      <rPr>
        <b/>
        <i/>
        <sz val="8"/>
        <rFont val="Arial Cyr"/>
        <family val="2"/>
      </rPr>
      <t xml:space="preserve">16,0 </t>
    </r>
    <r>
      <rPr>
        <i/>
        <sz val="8"/>
        <rFont val="Arial Cyr"/>
        <family val="2"/>
      </rPr>
      <t>кл.1</t>
    </r>
  </si>
  <si>
    <r>
      <rPr>
        <b/>
        <i/>
        <sz val="8"/>
        <rFont val="Arial Cyr"/>
        <family val="2"/>
      </rPr>
      <t xml:space="preserve">16,0 </t>
    </r>
    <r>
      <rPr>
        <i/>
        <sz val="8"/>
        <rFont val="Arial Cyr"/>
        <family val="2"/>
      </rPr>
      <t xml:space="preserve">кл.3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</si>
  <si>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-18</t>
    </r>
    <r>
      <rPr>
        <i/>
        <sz val="8"/>
        <rFont val="Arial Cyr"/>
        <family val="2"/>
      </rPr>
      <t xml:space="preserve">-5    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</si>
  <si>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-70</t>
    </r>
    <r>
      <rPr>
        <i/>
        <sz val="8"/>
        <rFont val="Arial Cyr"/>
        <family val="2"/>
      </rPr>
      <t xml:space="preserve">-3      </t>
    </r>
  </si>
  <si>
    <r>
      <rPr>
        <b/>
        <i/>
        <sz val="8"/>
        <rFont val="Arial Cyr"/>
        <family val="2"/>
      </rPr>
      <t xml:space="preserve">6,3 </t>
    </r>
    <r>
      <rPr>
        <i/>
        <sz val="8"/>
        <rFont val="Arial Cyr"/>
        <family val="2"/>
      </rPr>
      <t xml:space="preserve">кл.2  </t>
    </r>
  </si>
  <si>
    <r>
      <rPr>
        <b/>
        <i/>
        <sz val="8"/>
        <rFont val="Arial Cyr"/>
        <family val="2"/>
      </rPr>
      <t>12,0</t>
    </r>
    <r>
      <rPr>
        <i/>
        <sz val="8"/>
        <rFont val="Arial Cyr"/>
        <family val="2"/>
      </rPr>
      <t>кл.1+3  "ПРС" 50р</t>
    </r>
  </si>
  <si>
    <t>40У-18-7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</si>
  <si>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-75</t>
    </r>
    <r>
      <rPr>
        <i/>
        <sz val="8"/>
        <rFont val="Arial Cyr"/>
        <family val="2"/>
      </rPr>
      <t xml:space="preserve">-3       </t>
    </r>
  </si>
  <si>
    <r>
      <rPr>
        <b/>
        <i/>
        <sz val="8"/>
        <rFont val="Arial Cyr"/>
        <family val="2"/>
      </rPr>
      <t xml:space="preserve">9,0 </t>
    </r>
    <r>
      <rPr>
        <i/>
        <sz val="8"/>
        <rFont val="Arial Cyr"/>
        <family val="2"/>
      </rPr>
      <t xml:space="preserve">кл.2 </t>
    </r>
  </si>
  <si>
    <t>40У-18-13</t>
  </si>
  <si>
    <t xml:space="preserve">       Рукава напор.с нитяным каркасом длиномеры                      ТУ 38.105998-91  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</si>
  <si>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-20</t>
    </r>
    <r>
      <rPr>
        <i/>
        <sz val="8"/>
        <rFont val="Arial Cyr"/>
        <family val="2"/>
      </rPr>
      <t xml:space="preserve">-7      </t>
    </r>
  </si>
  <si>
    <r>
      <rPr>
        <b/>
        <i/>
        <sz val="8"/>
        <rFont val="Arial Cyr"/>
        <family val="0"/>
      </rPr>
      <t>ВГ-16</t>
    </r>
    <r>
      <rPr>
        <i/>
        <sz val="8"/>
        <rFont val="Arial Cyr"/>
        <family val="0"/>
      </rPr>
      <t>-1,0 КВ.</t>
    </r>
  </si>
  <si>
    <r>
      <rPr>
        <b/>
        <i/>
        <sz val="8"/>
        <rFont val="Arial Cyr"/>
        <family val="0"/>
      </rPr>
      <t>Г-16</t>
    </r>
    <r>
      <rPr>
        <i/>
        <sz val="8"/>
        <rFont val="Arial Cyr"/>
        <family val="0"/>
      </rPr>
      <t>-1,0 КВ.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</si>
  <si>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-20</t>
    </r>
    <r>
      <rPr>
        <i/>
        <sz val="8"/>
        <rFont val="Arial Cyr"/>
        <family val="2"/>
      </rPr>
      <t xml:space="preserve">-13    </t>
    </r>
  </si>
  <si>
    <r>
      <rPr>
        <b/>
        <i/>
        <sz val="8"/>
        <rFont val="Arial Cyr"/>
        <family val="0"/>
      </rPr>
      <t>ВГ-18</t>
    </r>
    <r>
      <rPr>
        <i/>
        <sz val="8"/>
        <rFont val="Arial Cyr"/>
        <family val="0"/>
      </rPr>
      <t>-1,0 КВ.</t>
    </r>
  </si>
  <si>
    <r>
      <rPr>
        <b/>
        <i/>
        <sz val="8"/>
        <rFont val="Arial Cyr"/>
        <family val="0"/>
      </rPr>
      <t>Г-18</t>
    </r>
    <r>
      <rPr>
        <i/>
        <sz val="8"/>
        <rFont val="Arial Cyr"/>
        <family val="0"/>
      </rPr>
      <t>-1,0 КВ.</t>
    </r>
  </si>
  <si>
    <t xml:space="preserve">40У-22-7    </t>
  </si>
  <si>
    <r>
      <rPr>
        <b/>
        <i/>
        <sz val="8"/>
        <rFont val="Arial Cyr"/>
        <family val="0"/>
      </rPr>
      <t>ВГ-20</t>
    </r>
    <r>
      <rPr>
        <i/>
        <sz val="8"/>
        <rFont val="Arial Cyr"/>
        <family val="0"/>
      </rPr>
      <t>-1,0 КВ.</t>
    </r>
  </si>
  <si>
    <r>
      <rPr>
        <b/>
        <i/>
        <sz val="8"/>
        <rFont val="Arial Cyr"/>
        <family val="0"/>
      </rPr>
      <t>Г-20</t>
    </r>
    <r>
      <rPr>
        <i/>
        <sz val="8"/>
        <rFont val="Arial Cyr"/>
        <family val="0"/>
      </rPr>
      <t>-1,0 КВ.</t>
    </r>
  </si>
  <si>
    <t>40У-25-5</t>
  </si>
  <si>
    <r>
      <rPr>
        <b/>
        <i/>
        <sz val="8"/>
        <rFont val="Arial Cyr"/>
        <family val="0"/>
      </rPr>
      <t>ВГ-25</t>
    </r>
    <r>
      <rPr>
        <i/>
        <sz val="8"/>
        <rFont val="Arial Cyr"/>
        <family val="0"/>
      </rPr>
      <t>-1,0 КВ.</t>
    </r>
  </si>
  <si>
    <t>40У-25-7</t>
  </si>
  <si>
    <t>Рукава напор.с нитяным каркасом длиномеры                      ТУ 2554-108-05800952-97</t>
  </si>
  <si>
    <t>40У-25-13</t>
  </si>
  <si>
    <r>
      <rPr>
        <b/>
        <i/>
        <sz val="8"/>
        <rFont val="Arial Cyr"/>
        <family val="0"/>
      </rPr>
      <t>ВГ-16</t>
    </r>
    <r>
      <rPr>
        <i/>
        <sz val="8"/>
        <rFont val="Arial Cyr"/>
        <family val="0"/>
      </rPr>
      <t xml:space="preserve">-1,0 </t>
    </r>
  </si>
  <si>
    <r>
      <rPr>
        <b/>
        <i/>
        <sz val="8"/>
        <rFont val="Arial Cyr"/>
        <family val="0"/>
      </rPr>
      <t>Г-20</t>
    </r>
    <r>
      <rPr>
        <i/>
        <sz val="8"/>
        <rFont val="Arial Cyr"/>
        <family val="0"/>
      </rPr>
      <t xml:space="preserve">-1,0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</si>
  <si>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-30</t>
    </r>
    <r>
      <rPr>
        <i/>
        <sz val="8"/>
        <rFont val="Arial Cyr"/>
        <family val="2"/>
      </rPr>
      <t xml:space="preserve">-3    </t>
    </r>
  </si>
  <si>
    <r>
      <rPr>
        <b/>
        <i/>
        <sz val="8"/>
        <rFont val="Arial Cyr"/>
        <family val="0"/>
      </rPr>
      <t>Г-25</t>
    </r>
    <r>
      <rPr>
        <i/>
        <sz val="8"/>
        <rFont val="Arial Cyr"/>
        <family val="0"/>
      </rPr>
      <t xml:space="preserve">-1,0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</si>
  <si>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-30</t>
    </r>
    <r>
      <rPr>
        <i/>
        <sz val="8"/>
        <rFont val="Arial Cyr"/>
        <family val="2"/>
      </rPr>
      <t xml:space="preserve">-7      </t>
    </r>
  </si>
  <si>
    <t xml:space="preserve">   Розн.- до 50 т.р., ОПТ- от 50 - 100 т.р., VIP - от 100 т.р.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</si>
  <si>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-32</t>
    </r>
    <r>
      <rPr>
        <i/>
        <sz val="8"/>
        <rFont val="Arial Cyr"/>
        <family val="2"/>
      </rPr>
      <t xml:space="preserve">-3    </t>
    </r>
  </si>
  <si>
    <t>Индивидуальные скидки для персональных клиентов и при предоставлении счета с конкурентными ценами.</t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</si>
  <si>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-32</t>
    </r>
    <r>
      <rPr>
        <i/>
        <sz val="8"/>
        <rFont val="Arial Cyr"/>
        <family val="2"/>
      </rPr>
      <t>-7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</si>
  <si>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-32</t>
    </r>
    <r>
      <rPr>
        <i/>
        <sz val="8"/>
        <rFont val="Arial Cyr"/>
        <family val="2"/>
      </rPr>
      <t xml:space="preserve">-13 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</si>
  <si>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-32</t>
    </r>
    <r>
      <rPr>
        <i/>
        <sz val="8"/>
        <rFont val="Arial Cyr"/>
        <family val="2"/>
      </rPr>
      <t xml:space="preserve">-5   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</si>
  <si>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-35-5</t>
    </r>
    <r>
      <rPr>
        <i/>
        <sz val="8"/>
        <rFont val="Arial Cyr"/>
        <family val="2"/>
      </rPr>
      <t xml:space="preserve">     </t>
    </r>
  </si>
  <si>
    <r>
      <rPr>
        <i/>
        <sz val="8"/>
        <rFont val="Arial Cyr"/>
        <family val="2"/>
      </rPr>
      <t>40У</t>
    </r>
    <r>
      <rPr>
        <b/>
        <i/>
        <sz val="8"/>
        <rFont val="Arial Cyr"/>
        <family val="2"/>
      </rPr>
      <t>-38</t>
    </r>
    <r>
      <rPr>
        <i/>
        <sz val="8"/>
        <rFont val="Arial Cyr"/>
        <family val="2"/>
      </rPr>
      <t xml:space="preserve">-3   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</si>
</sst>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7">
    <font>
      <sz val="10"/>
      <name val="Arial Cyr"/>
      <family val="0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b/>
      <sz val="8"/>
      <name val="Arial Cyr"/>
      <family val="0"/>
    </font>
    <font>
      <b/>
      <i/>
      <sz val="8"/>
      <name val="Arial Cyr"/>
      <family val="2"/>
    </font>
    <font>
      <sz val="9"/>
      <name val="Arial Cyr"/>
      <family val="2"/>
    </font>
    <font>
      <i/>
      <sz val="8"/>
      <color indexed="10"/>
      <name val="Arial Cyr"/>
      <family val="2"/>
    </font>
    <font>
      <b/>
      <i/>
      <sz val="12"/>
      <name val="Arial Cyr"/>
      <family val="0"/>
    </font>
    <font>
      <sz val="16"/>
      <name val="Arial Cyr"/>
      <family val="0"/>
    </font>
    <font>
      <b/>
      <i/>
      <sz val="20"/>
      <name val="Arial Cyr"/>
      <family val="2"/>
    </font>
    <font>
      <b/>
      <sz val="12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2" borderId="2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4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7" fillId="0" borderId="0" xfId="0" applyFont="1" applyBorder="1" applyAlignment="1">
      <alignment horizontal="left" wrapText="1"/>
    </xf>
    <xf numFmtId="164" fontId="8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  <xf numFmtId="164" fontId="6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wrapText="1"/>
    </xf>
    <xf numFmtId="164" fontId="8" fillId="4" borderId="5" xfId="0" applyFont="1" applyFill="1" applyBorder="1" applyAlignment="1">
      <alignment wrapText="1"/>
    </xf>
    <xf numFmtId="165" fontId="2" fillId="4" borderId="6" xfId="0" applyNumberFormat="1" applyFont="1" applyFill="1" applyBorder="1" applyAlignment="1">
      <alignment horizontal="right" vertical="center"/>
    </xf>
    <xf numFmtId="165" fontId="2" fillId="4" borderId="7" xfId="0" applyNumberFormat="1" applyFont="1" applyFill="1" applyBorder="1" applyAlignment="1">
      <alignment vertical="center"/>
    </xf>
    <xf numFmtId="165" fontId="2" fillId="4" borderId="8" xfId="0" applyNumberFormat="1" applyFont="1" applyFill="1" applyBorder="1" applyAlignment="1">
      <alignment vertical="center"/>
    </xf>
    <xf numFmtId="164" fontId="0" fillId="0" borderId="0" xfId="0" applyBorder="1" applyAlignment="1">
      <alignment wrapText="1"/>
    </xf>
    <xf numFmtId="164" fontId="6" fillId="0" borderId="9" xfId="0" applyFont="1" applyFill="1" applyBorder="1" applyAlignment="1">
      <alignment horizontal="center" wrapText="1"/>
    </xf>
    <xf numFmtId="164" fontId="6" fillId="0" borderId="8" xfId="0" applyFont="1" applyBorder="1" applyAlignment="1">
      <alignment horizontal="center"/>
    </xf>
    <xf numFmtId="164" fontId="6" fillId="0" borderId="6" xfId="0" applyFont="1" applyFill="1" applyBorder="1" applyAlignment="1">
      <alignment horizontal="center" wrapText="1"/>
    </xf>
    <xf numFmtId="164" fontId="8" fillId="4" borderId="10" xfId="0" applyFont="1" applyFill="1" applyBorder="1" applyAlignment="1">
      <alignment wrapText="1"/>
    </xf>
    <xf numFmtId="165" fontId="2" fillId="4" borderId="11" xfId="0" applyNumberFormat="1" applyFont="1" applyFill="1" applyBorder="1" applyAlignment="1">
      <alignment horizontal="right" vertical="center"/>
    </xf>
    <xf numFmtId="165" fontId="2" fillId="4" borderId="12" xfId="0" applyNumberFormat="1" applyFont="1" applyFill="1" applyBorder="1" applyAlignment="1">
      <alignment vertical="center"/>
    </xf>
    <xf numFmtId="165" fontId="2" fillId="4" borderId="13" xfId="0" applyNumberFormat="1" applyFont="1" applyFill="1" applyBorder="1" applyAlignment="1">
      <alignment vertical="center"/>
    </xf>
    <xf numFmtId="164" fontId="6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6" fillId="0" borderId="14" xfId="0" applyFont="1" applyFill="1" applyBorder="1" applyAlignment="1">
      <alignment horizontal="center" wrapText="1"/>
    </xf>
    <xf numFmtId="164" fontId="6" fillId="0" borderId="15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Fill="1" applyBorder="1" applyAlignment="1">
      <alignment horizontal="center" wrapText="1"/>
    </xf>
    <xf numFmtId="164" fontId="6" fillId="0" borderId="18" xfId="0" applyFont="1" applyBorder="1" applyAlignment="1">
      <alignment horizontal="center" vertical="center"/>
    </xf>
    <xf numFmtId="164" fontId="6" fillId="0" borderId="19" xfId="0" applyFont="1" applyBorder="1" applyAlignment="1">
      <alignment horizontal="center" vertical="center"/>
    </xf>
    <xf numFmtId="164" fontId="10" fillId="0" borderId="20" xfId="0" applyFont="1" applyFill="1" applyBorder="1" applyAlignment="1" applyProtection="1">
      <alignment horizontal="left" wrapText="1"/>
      <protection locked="0"/>
    </xf>
    <xf numFmtId="165" fontId="2" fillId="0" borderId="21" xfId="0" applyNumberFormat="1" applyFont="1" applyFill="1" applyBorder="1" applyAlignment="1" applyProtection="1">
      <alignment horizontal="right" wrapText="1"/>
      <protection locked="0"/>
    </xf>
    <xf numFmtId="165" fontId="2" fillId="0" borderId="22" xfId="0" applyNumberFormat="1" applyFont="1" applyFill="1" applyBorder="1" applyAlignment="1" applyProtection="1">
      <alignment horizontal="right" wrapText="1"/>
      <protection locked="0"/>
    </xf>
    <xf numFmtId="165" fontId="2" fillId="0" borderId="22" xfId="0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wrapText="1"/>
    </xf>
    <xf numFmtId="164" fontId="2" fillId="0" borderId="0" xfId="0" applyFont="1" applyFill="1" applyBorder="1" applyAlignment="1">
      <alignment horizontal="left" wrapText="1"/>
    </xf>
    <xf numFmtId="164" fontId="10" fillId="0" borderId="6" xfId="0" applyFont="1" applyFill="1" applyBorder="1" applyAlignment="1">
      <alignment horizontal="left" wrapText="1"/>
    </xf>
    <xf numFmtId="165" fontId="2" fillId="0" borderId="7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right" wrapText="1"/>
    </xf>
    <xf numFmtId="164" fontId="10" fillId="0" borderId="23" xfId="0" applyFont="1" applyFill="1" applyBorder="1" applyAlignment="1" applyProtection="1">
      <alignment horizontal="left" wrapText="1"/>
      <protection locked="0"/>
    </xf>
    <xf numFmtId="165" fontId="2" fillId="0" borderId="18" xfId="0" applyNumberFormat="1" applyFont="1" applyFill="1" applyBorder="1" applyAlignment="1" applyProtection="1">
      <alignment horizontal="right" wrapText="1"/>
      <protection locked="0"/>
    </xf>
    <xf numFmtId="165" fontId="2" fillId="0" borderId="24" xfId="0" applyNumberFormat="1" applyFont="1" applyFill="1" applyBorder="1" applyAlignment="1" applyProtection="1">
      <alignment horizontal="right" wrapText="1"/>
      <protection locked="0"/>
    </xf>
    <xf numFmtId="165" fontId="2" fillId="0" borderId="24" xfId="0" applyNumberFormat="1" applyFont="1" applyFill="1" applyBorder="1" applyAlignment="1">
      <alignment horizontal="center" wrapText="1"/>
    </xf>
    <xf numFmtId="164" fontId="10" fillId="0" borderId="11" xfId="0" applyFont="1" applyFill="1" applyBorder="1" applyAlignment="1">
      <alignment horizontal="left" wrapText="1"/>
    </xf>
    <xf numFmtId="165" fontId="2" fillId="0" borderId="12" xfId="0" applyNumberFormat="1" applyFont="1" applyFill="1" applyBorder="1" applyAlignment="1">
      <alignment horizontal="right" wrapText="1"/>
    </xf>
    <xf numFmtId="165" fontId="2" fillId="0" borderId="13" xfId="0" applyNumberFormat="1" applyFont="1" applyFill="1" applyBorder="1" applyAlignment="1">
      <alignment horizontal="right" wrapText="1"/>
    </xf>
    <xf numFmtId="164" fontId="9" fillId="2" borderId="1" xfId="0" applyFont="1" applyFill="1" applyBorder="1" applyAlignment="1">
      <alignment horizontal="center" wrapText="1"/>
    </xf>
    <xf numFmtId="164" fontId="8" fillId="4" borderId="25" xfId="0" applyFont="1" applyFill="1" applyBorder="1" applyAlignment="1">
      <alignment wrapText="1"/>
    </xf>
    <xf numFmtId="164" fontId="10" fillId="2" borderId="11" xfId="0" applyFont="1" applyFill="1" applyBorder="1" applyAlignment="1">
      <alignment horizontal="left" wrapText="1"/>
    </xf>
    <xf numFmtId="165" fontId="2" fillId="2" borderId="12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10" fillId="0" borderId="11" xfId="0" applyFont="1" applyBorder="1" applyAlignment="1">
      <alignment/>
    </xf>
    <xf numFmtId="165" fontId="2" fillId="0" borderId="12" xfId="0" applyNumberFormat="1" applyFont="1" applyBorder="1" applyAlignment="1">
      <alignment wrapText="1"/>
    </xf>
    <xf numFmtId="165" fontId="2" fillId="0" borderId="13" xfId="0" applyNumberFormat="1" applyFont="1" applyFill="1" applyBorder="1" applyAlignment="1">
      <alignment wrapText="1"/>
    </xf>
    <xf numFmtId="164" fontId="6" fillId="3" borderId="26" xfId="0" applyFont="1" applyFill="1" applyBorder="1" applyAlignment="1">
      <alignment horizontal="center" wrapText="1"/>
    </xf>
    <xf numFmtId="164" fontId="6" fillId="3" borderId="27" xfId="0" applyFont="1" applyFill="1" applyBorder="1" applyAlignment="1">
      <alignment horizontal="center" wrapText="1"/>
    </xf>
    <xf numFmtId="164" fontId="10" fillId="0" borderId="11" xfId="0" applyFont="1" applyBorder="1" applyAlignment="1">
      <alignment vertical="center"/>
    </xf>
    <xf numFmtId="165" fontId="2" fillId="0" borderId="13" xfId="0" applyNumberFormat="1" applyFont="1" applyBorder="1" applyAlignment="1">
      <alignment wrapText="1"/>
    </xf>
    <xf numFmtId="164" fontId="6" fillId="0" borderId="28" xfId="0" applyFont="1" applyFill="1" applyBorder="1" applyAlignment="1">
      <alignment horizontal="center" wrapText="1"/>
    </xf>
    <xf numFmtId="164" fontId="12" fillId="4" borderId="7" xfId="0" applyFont="1" applyFill="1" applyBorder="1" applyAlignment="1">
      <alignment wrapText="1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6" fillId="0" borderId="26" xfId="0" applyFont="1" applyFill="1" applyBorder="1" applyAlignment="1">
      <alignment horizontal="center" wrapText="1"/>
    </xf>
    <xf numFmtId="164" fontId="12" fillId="4" borderId="18" xfId="0" applyFont="1" applyFill="1" applyBorder="1" applyAlignment="1">
      <alignment wrapText="1"/>
    </xf>
    <xf numFmtId="164" fontId="9" fillId="0" borderId="18" xfId="0" applyFont="1" applyBorder="1" applyAlignment="1">
      <alignment horizontal="center" vertical="center"/>
    </xf>
    <xf numFmtId="164" fontId="9" fillId="0" borderId="19" xfId="0" applyFont="1" applyBorder="1" applyAlignment="1">
      <alignment horizontal="center" vertical="center"/>
    </xf>
    <xf numFmtId="164" fontId="10" fillId="0" borderId="29" xfId="0" applyFont="1" applyFill="1" applyBorder="1" applyAlignment="1">
      <alignment horizontal="left" wrapText="1"/>
    </xf>
    <xf numFmtId="165" fontId="2" fillId="0" borderId="30" xfId="0" applyNumberFormat="1" applyFont="1" applyFill="1" applyBorder="1" applyAlignment="1">
      <alignment horizontal="right" wrapText="1"/>
    </xf>
    <xf numFmtId="165" fontId="2" fillId="0" borderId="31" xfId="0" applyNumberFormat="1" applyFont="1" applyFill="1" applyBorder="1" applyAlignment="1">
      <alignment horizontal="right" wrapText="1"/>
    </xf>
    <xf numFmtId="165" fontId="2" fillId="0" borderId="32" xfId="0" applyNumberFormat="1" applyFont="1" applyFill="1" applyBorder="1" applyAlignment="1">
      <alignment horizontal="right" wrapText="1"/>
    </xf>
    <xf numFmtId="165" fontId="2" fillId="0" borderId="33" xfId="0" applyNumberFormat="1" applyFont="1" applyFill="1" applyBorder="1" applyAlignment="1">
      <alignment horizontal="right" wrapText="1"/>
    </xf>
    <xf numFmtId="164" fontId="8" fillId="4" borderId="34" xfId="0" applyFont="1" applyFill="1" applyBorder="1" applyAlignment="1">
      <alignment wrapText="1"/>
    </xf>
    <xf numFmtId="164" fontId="12" fillId="4" borderId="35" xfId="0" applyFont="1" applyFill="1" applyBorder="1" applyAlignment="1">
      <alignment wrapText="1"/>
    </xf>
    <xf numFmtId="165" fontId="2" fillId="4" borderId="7" xfId="0" applyNumberFormat="1" applyFont="1" applyFill="1" applyBorder="1" applyAlignment="1">
      <alignment horizontal="right" vertical="center"/>
    </xf>
    <xf numFmtId="164" fontId="6" fillId="3" borderId="36" xfId="0" applyFont="1" applyFill="1" applyBorder="1" applyAlignment="1">
      <alignment horizontal="center" vertical="center" wrapText="1"/>
    </xf>
    <xf numFmtId="164" fontId="12" fillId="4" borderId="37" xfId="0" applyFont="1" applyFill="1" applyBorder="1" applyAlignment="1">
      <alignment wrapText="1"/>
    </xf>
    <xf numFmtId="164" fontId="12" fillId="4" borderId="12" xfId="0" applyFont="1" applyFill="1" applyBorder="1" applyAlignment="1">
      <alignment wrapText="1"/>
    </xf>
    <xf numFmtId="165" fontId="2" fillId="4" borderId="12" xfId="0" applyNumberFormat="1" applyFont="1" applyFill="1" applyBorder="1" applyAlignment="1">
      <alignment horizontal="right" vertical="center"/>
    </xf>
    <xf numFmtId="164" fontId="8" fillId="2" borderId="6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4" fontId="13" fillId="0" borderId="38" xfId="0" applyFont="1" applyFill="1" applyBorder="1" applyAlignment="1">
      <alignment horizontal="center" vertical="center" wrapText="1"/>
    </xf>
    <xf numFmtId="164" fontId="8" fillId="2" borderId="20" xfId="0" applyFont="1" applyFill="1" applyBorder="1" applyAlignment="1">
      <alignment horizontal="left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4" fontId="8" fillId="2" borderId="11" xfId="0" applyFont="1" applyFill="1" applyBorder="1" applyAlignment="1">
      <alignment horizontal="left" wrapText="1"/>
    </xf>
    <xf numFmtId="164" fontId="6" fillId="3" borderId="3" xfId="0" applyFont="1" applyFill="1" applyBorder="1" applyAlignment="1">
      <alignment horizontal="center" wrapText="1"/>
    </xf>
    <xf numFmtId="165" fontId="10" fillId="0" borderId="6" xfId="0" applyNumberFormat="1" applyFont="1" applyFill="1" applyBorder="1" applyAlignment="1">
      <alignment horizontal="left" wrapText="1"/>
    </xf>
    <xf numFmtId="165" fontId="2" fillId="0" borderId="7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10" fillId="0" borderId="35" xfId="0" applyNumberFormat="1" applyFont="1" applyFill="1" applyBorder="1" applyAlignment="1">
      <alignment horizontal="left" wrapText="1"/>
    </xf>
    <xf numFmtId="165" fontId="2" fillId="0" borderId="39" xfId="0" applyNumberFormat="1" applyFont="1" applyFill="1" applyBorder="1" applyAlignment="1">
      <alignment wrapText="1"/>
    </xf>
    <xf numFmtId="165" fontId="10" fillId="0" borderId="11" xfId="0" applyNumberFormat="1" applyFont="1" applyFill="1" applyBorder="1" applyAlignment="1">
      <alignment horizontal="left" wrapText="1"/>
    </xf>
    <xf numFmtId="165" fontId="2" fillId="0" borderId="12" xfId="0" applyNumberFormat="1" applyFont="1" applyFill="1" applyBorder="1" applyAlignment="1">
      <alignment wrapText="1"/>
    </xf>
    <xf numFmtId="165" fontId="2" fillId="0" borderId="13" xfId="0" applyNumberFormat="1" applyFont="1" applyFill="1" applyBorder="1" applyAlignment="1">
      <alignment wrapText="1"/>
    </xf>
    <xf numFmtId="165" fontId="10" fillId="0" borderId="37" xfId="0" applyNumberFormat="1" applyFont="1" applyFill="1" applyBorder="1" applyAlignment="1">
      <alignment horizontal="left" wrapText="1"/>
    </xf>
    <xf numFmtId="165" fontId="2" fillId="5" borderId="40" xfId="0" applyNumberFormat="1" applyFont="1" applyFill="1" applyBorder="1" applyAlignment="1">
      <alignment wrapText="1"/>
    </xf>
    <xf numFmtId="165" fontId="2" fillId="0" borderId="40" xfId="0" applyNumberFormat="1" applyFont="1" applyFill="1" applyBorder="1" applyAlignment="1">
      <alignment wrapText="1"/>
    </xf>
    <xf numFmtId="165" fontId="10" fillId="0" borderId="41" xfId="0" applyNumberFormat="1" applyFont="1" applyFill="1" applyBorder="1" applyAlignment="1">
      <alignment horizontal="left" wrapText="1"/>
    </xf>
    <xf numFmtId="165" fontId="2" fillId="0" borderId="32" xfId="0" applyNumberFormat="1" applyFont="1" applyFill="1" applyBorder="1" applyAlignment="1">
      <alignment wrapText="1"/>
    </xf>
    <xf numFmtId="165" fontId="2" fillId="0" borderId="42" xfId="0" applyNumberFormat="1" applyFont="1" applyFill="1" applyBorder="1" applyAlignment="1">
      <alignment wrapText="1"/>
    </xf>
    <xf numFmtId="165" fontId="10" fillId="2" borderId="43" xfId="0" applyNumberFormat="1" applyFont="1" applyFill="1" applyBorder="1" applyAlignment="1">
      <alignment horizontal="center" vertical="center" wrapText="1"/>
    </xf>
    <xf numFmtId="164" fontId="8" fillId="4" borderId="44" xfId="0" applyFont="1" applyFill="1" applyBorder="1" applyAlignment="1">
      <alignment wrapText="1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2" xfId="0" applyNumberFormat="1" applyFont="1" applyFill="1" applyBorder="1" applyAlignment="1">
      <alignment vertical="center"/>
    </xf>
    <xf numFmtId="165" fontId="2" fillId="4" borderId="33" xfId="0" applyNumberFormat="1" applyFont="1" applyFill="1" applyBorder="1" applyAlignment="1">
      <alignment vertical="center"/>
    </xf>
    <xf numFmtId="165" fontId="10" fillId="0" borderId="29" xfId="0" applyNumberFormat="1" applyFont="1" applyFill="1" applyBorder="1" applyAlignment="1">
      <alignment horizontal="left" wrapText="1"/>
    </xf>
    <xf numFmtId="165" fontId="2" fillId="0" borderId="33" xfId="0" applyNumberFormat="1" applyFont="1" applyFill="1" applyBorder="1" applyAlignment="1">
      <alignment wrapText="1"/>
    </xf>
    <xf numFmtId="164" fontId="0" fillId="0" borderId="26" xfId="0" applyBorder="1" applyAlignment="1">
      <alignment wrapText="1"/>
    </xf>
    <xf numFmtId="164" fontId="6" fillId="3" borderId="45" xfId="0" applyFont="1" applyFill="1" applyBorder="1" applyAlignment="1">
      <alignment horizontal="center" vertical="center"/>
    </xf>
    <xf numFmtId="164" fontId="10" fillId="0" borderId="6" xfId="0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4" fontId="10" fillId="0" borderId="6" xfId="0" applyFont="1" applyFill="1" applyBorder="1" applyAlignment="1">
      <alignment horizontal="left" wrapText="1"/>
    </xf>
    <xf numFmtId="164" fontId="10" fillId="0" borderId="11" xfId="0" applyFont="1" applyFill="1" applyBorder="1" applyAlignment="1">
      <alignment wrapText="1"/>
    </xf>
    <xf numFmtId="165" fontId="2" fillId="0" borderId="12" xfId="0" applyNumberFormat="1" applyFont="1" applyFill="1" applyBorder="1" applyAlignment="1">
      <alignment wrapText="1"/>
    </xf>
    <xf numFmtId="164" fontId="10" fillId="0" borderId="11" xfId="0" applyFont="1" applyFill="1" applyBorder="1" applyAlignment="1">
      <alignment horizontal="left" wrapText="1"/>
    </xf>
    <xf numFmtId="164" fontId="10" fillId="4" borderId="11" xfId="0" applyFont="1" applyFill="1" applyBorder="1" applyAlignment="1">
      <alignment horizontal="left" wrapText="1"/>
    </xf>
    <xf numFmtId="164" fontId="10" fillId="4" borderId="29" xfId="0" applyFont="1" applyFill="1" applyBorder="1" applyAlignment="1">
      <alignment horizontal="left" wrapText="1"/>
    </xf>
    <xf numFmtId="165" fontId="2" fillId="0" borderId="33" xfId="0" applyNumberFormat="1" applyFont="1" applyFill="1" applyBorder="1" applyAlignment="1">
      <alignment wrapText="1"/>
    </xf>
    <xf numFmtId="164" fontId="6" fillId="6" borderId="45" xfId="0" applyFont="1" applyFill="1" applyBorder="1" applyAlignment="1">
      <alignment horizontal="center" vertical="center"/>
    </xf>
    <xf numFmtId="164" fontId="0" fillId="0" borderId="29" xfId="0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10" fillId="0" borderId="29" xfId="0" applyFont="1" applyFill="1" applyBorder="1" applyAlignment="1">
      <alignment horizontal="left" wrapText="1"/>
    </xf>
    <xf numFmtId="164" fontId="5" fillId="7" borderId="36" xfId="0" applyFont="1" applyFill="1" applyBorder="1" applyAlignment="1">
      <alignment horizontal="center" vertical="center" wrapText="1"/>
    </xf>
    <xf numFmtId="164" fontId="14" fillId="2" borderId="4" xfId="0" applyFont="1" applyFill="1" applyBorder="1" applyAlignment="1">
      <alignment horizontal="center" vertical="center" wrapText="1"/>
    </xf>
    <xf numFmtId="164" fontId="8" fillId="4" borderId="46" xfId="0" applyFont="1" applyFill="1" applyBorder="1" applyAlignment="1">
      <alignment wrapText="1"/>
    </xf>
    <xf numFmtId="164" fontId="12" fillId="4" borderId="41" xfId="0" applyFont="1" applyFill="1" applyBorder="1" applyAlignment="1">
      <alignment wrapText="1"/>
    </xf>
    <xf numFmtId="164" fontId="12" fillId="4" borderId="32" xfId="0" applyFont="1" applyFill="1" applyBorder="1" applyAlignment="1">
      <alignment wrapText="1"/>
    </xf>
    <xf numFmtId="165" fontId="2" fillId="4" borderId="32" xfId="0" applyNumberFormat="1" applyFont="1" applyFill="1" applyBorder="1" applyAlignment="1">
      <alignment horizontal="right" vertical="center"/>
    </xf>
    <xf numFmtId="164" fontId="10" fillId="0" borderId="47" xfId="0" applyFont="1" applyFill="1" applyBorder="1" applyAlignment="1">
      <alignment wrapText="1"/>
    </xf>
    <xf numFmtId="164" fontId="10" fillId="0" borderId="27" xfId="0" applyFont="1" applyFill="1" applyBorder="1" applyAlignment="1">
      <alignment wrapText="1"/>
    </xf>
    <xf numFmtId="164" fontId="5" fillId="0" borderId="0" xfId="0" applyFont="1" applyFill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48" xfId="0" applyBorder="1" applyAlignment="1">
      <alignment wrapText="1"/>
    </xf>
    <xf numFmtId="164" fontId="2" fillId="0" borderId="48" xfId="0" applyFont="1" applyBorder="1" applyAlignment="1">
      <alignment wrapText="1"/>
    </xf>
    <xf numFmtId="164" fontId="15" fillId="4" borderId="48" xfId="0" applyFont="1" applyFill="1" applyBorder="1" applyAlignment="1">
      <alignment horizontal="center"/>
    </xf>
    <xf numFmtId="164" fontId="15" fillId="4" borderId="0" xfId="0" applyFont="1" applyFill="1" applyBorder="1" applyAlignment="1">
      <alignment horizontal="center"/>
    </xf>
    <xf numFmtId="164" fontId="0" fillId="4" borderId="0" xfId="0" applyFill="1" applyBorder="1" applyAlignment="1">
      <alignment/>
    </xf>
    <xf numFmtId="164" fontId="16" fillId="4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5" fillId="4" borderId="49" xfId="0" applyFont="1" applyFill="1" applyBorder="1" applyAlignment="1">
      <alignment/>
    </xf>
    <xf numFmtId="164" fontId="5" fillId="4" borderId="43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10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EB94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11</xdr:col>
      <xdr:colOff>609600</xdr:colOff>
      <xdr:row>3</xdr:row>
      <xdr:rowOff>333375</xdr:rowOff>
    </xdr:to>
    <xdr:pic>
      <xdr:nvPicPr>
        <xdr:cNvPr id="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6770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47625</xdr:colOff>
      <xdr:row>0</xdr:row>
      <xdr:rowOff>0</xdr:rowOff>
    </xdr:from>
    <xdr:to>
      <xdr:col>15</xdr:col>
      <xdr:colOff>542925</xdr:colOff>
      <xdr:row>3</xdr:row>
      <xdr:rowOff>333375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0"/>
          <a:ext cx="34385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I77"/>
  <sheetViews>
    <sheetView tabSelected="1" zoomScaleSheetLayoutView="100" workbookViewId="0" topLeftCell="L1">
      <selection activeCell="AD15" sqref="AD15"/>
    </sheetView>
  </sheetViews>
  <sheetFormatPr defaultColWidth="8.00390625" defaultRowHeight="12.75"/>
  <cols>
    <col min="1" max="1" width="11.625" style="0" customWidth="1"/>
    <col min="2" max="2" width="6.375" style="0" customWidth="1"/>
    <col min="3" max="3" width="6.75390625" style="0" customWidth="1"/>
    <col min="4" max="4" width="7.875" style="0" customWidth="1"/>
    <col min="5" max="5" width="11.875" style="0" customWidth="1"/>
    <col min="6" max="6" width="8.125" style="0" customWidth="1"/>
    <col min="7" max="8" width="8.625" style="0" customWidth="1"/>
    <col min="9" max="9" width="10.125" style="0" customWidth="1"/>
    <col min="10" max="10" width="4.625" style="0" hidden="1" customWidth="1"/>
    <col min="11" max="11" width="6.25390625" style="0" hidden="1" customWidth="1"/>
    <col min="12" max="12" width="8.125" style="0" customWidth="1"/>
    <col min="13" max="13" width="14.375" style="0" customWidth="1"/>
    <col min="14" max="14" width="9.625" style="0" customWidth="1"/>
    <col min="15" max="15" width="14.625" style="0" customWidth="1"/>
    <col min="16" max="16" width="7.625" style="0" customWidth="1"/>
    <col min="17" max="17" width="8.25390625" style="0" customWidth="1"/>
    <col min="18" max="18" width="8.00390625" style="0" customWidth="1"/>
    <col min="19" max="20" width="1.875" style="0" hidden="1" customWidth="1"/>
    <col min="21" max="21" width="1.625" style="1" hidden="1" customWidth="1"/>
    <col min="22" max="22" width="1.625" style="0" customWidth="1"/>
    <col min="23" max="23" width="3.125" style="0" customWidth="1"/>
    <col min="24" max="24" width="5.625" style="0" customWidth="1"/>
    <col min="25" max="25" width="6.875" style="0" customWidth="1"/>
    <col min="26" max="26" width="11.25390625" style="0" customWidth="1"/>
    <col min="27" max="28" width="5.875" style="0" customWidth="1"/>
    <col min="29" max="29" width="5.625" style="0" customWidth="1"/>
    <col min="30" max="30" width="3.875" style="0" customWidth="1"/>
    <col min="31" max="31" width="11.25390625" style="0" customWidth="1"/>
    <col min="32" max="32" width="6.00390625" style="0" customWidth="1"/>
    <col min="33" max="33" width="6.125" style="0" customWidth="1"/>
    <col min="34" max="34" width="6.25390625" style="0" customWidth="1"/>
    <col min="35" max="16384" width="9.00390625" style="0" customWidth="1"/>
  </cols>
  <sheetData>
    <row r="1" spans="1:21" s="5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4" t="s">
        <v>0</v>
      </c>
      <c r="R1" s="4"/>
      <c r="U1" s="6"/>
    </row>
    <row r="2" spans="1:24" s="9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4"/>
      <c r="R2" s="4"/>
      <c r="S2" s="7"/>
      <c r="T2" s="7"/>
      <c r="U2" s="8"/>
      <c r="V2" s="7"/>
      <c r="W2" s="7"/>
      <c r="X2" s="7"/>
    </row>
    <row r="3" spans="1:25" s="5" customFormat="1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4"/>
      <c r="R3" s="4"/>
      <c r="S3" s="10"/>
      <c r="T3" s="10"/>
      <c r="U3" s="11"/>
      <c r="V3" s="10"/>
      <c r="W3" s="10"/>
      <c r="X3" s="10"/>
      <c r="Y3" s="10"/>
    </row>
    <row r="4" spans="1:21" s="5" customFormat="1" ht="28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4"/>
      <c r="R4" s="4"/>
      <c r="U4" s="12"/>
    </row>
    <row r="5" spans="1:35" s="5" customFormat="1" ht="12" customHeight="1">
      <c r="A5" s="13" t="s">
        <v>1</v>
      </c>
      <c r="B5" s="13"/>
      <c r="C5" s="13"/>
      <c r="D5" s="13"/>
      <c r="E5" s="13"/>
      <c r="F5" s="13"/>
      <c r="G5" s="13"/>
      <c r="H5" s="13"/>
      <c r="I5" s="14" t="s">
        <v>2</v>
      </c>
      <c r="J5" s="14"/>
      <c r="K5" s="14"/>
      <c r="L5" s="14"/>
      <c r="M5" s="14"/>
      <c r="N5" s="14"/>
      <c r="O5" s="15" t="s">
        <v>3</v>
      </c>
      <c r="P5" s="16">
        <f aca="true" t="shared" si="0" ref="P5:P9">R5*1.1</f>
        <v>335.5</v>
      </c>
      <c r="Q5" s="17">
        <f aca="true" t="shared" si="1" ref="Q5:Q9">R5*1.05</f>
        <v>320.25</v>
      </c>
      <c r="R5" s="18">
        <v>305</v>
      </c>
      <c r="U5" s="12"/>
      <c r="AH5" s="19"/>
      <c r="AI5" s="19"/>
    </row>
    <row r="6" spans="1:35" s="5" customFormat="1" ht="12.75" customHeight="1">
      <c r="A6" s="20" t="s">
        <v>4</v>
      </c>
      <c r="B6" s="21" t="s">
        <v>5</v>
      </c>
      <c r="C6" s="21"/>
      <c r="D6" s="21"/>
      <c r="E6" s="22" t="s">
        <v>4</v>
      </c>
      <c r="F6" s="21" t="s">
        <v>5</v>
      </c>
      <c r="G6" s="21"/>
      <c r="H6" s="21"/>
      <c r="I6" s="14"/>
      <c r="J6" s="14"/>
      <c r="K6" s="14"/>
      <c r="L6" s="14"/>
      <c r="M6" s="14"/>
      <c r="N6" s="14"/>
      <c r="O6" s="23" t="s">
        <v>6</v>
      </c>
      <c r="P6" s="24">
        <f t="shared" si="0"/>
        <v>299.09</v>
      </c>
      <c r="Q6" s="25">
        <f t="shared" si="1"/>
        <v>285.495</v>
      </c>
      <c r="R6" s="26">
        <v>271.9</v>
      </c>
      <c r="U6" s="12"/>
      <c r="W6" s="27"/>
      <c r="AH6" s="28"/>
      <c r="AI6" s="19"/>
    </row>
    <row r="7" spans="1:34" s="19" customFormat="1" ht="23.25" customHeight="1">
      <c r="A7" s="29" t="s">
        <v>7</v>
      </c>
      <c r="B7" s="30" t="s">
        <v>8</v>
      </c>
      <c r="C7" s="30" t="s">
        <v>9</v>
      </c>
      <c r="D7" s="31" t="s">
        <v>10</v>
      </c>
      <c r="E7" s="32" t="s">
        <v>7</v>
      </c>
      <c r="F7" s="33" t="s">
        <v>8</v>
      </c>
      <c r="G7" s="33" t="s">
        <v>9</v>
      </c>
      <c r="H7" s="34" t="s">
        <v>10</v>
      </c>
      <c r="I7" s="35" t="s">
        <v>11</v>
      </c>
      <c r="J7" s="36">
        <f aca="true" t="shared" si="2" ref="J7:J8">L7*1.15</f>
        <v>436.99999999999994</v>
      </c>
      <c r="K7" s="37">
        <f aca="true" t="shared" si="3" ref="K7:K8">L7*1.1</f>
        <v>418.00000000000006</v>
      </c>
      <c r="L7" s="38">
        <v>380</v>
      </c>
      <c r="M7" s="38"/>
      <c r="N7" s="38"/>
      <c r="O7" s="23" t="s">
        <v>12</v>
      </c>
      <c r="P7" s="24">
        <f t="shared" si="0"/>
        <v>348.799</v>
      </c>
      <c r="Q7" s="25">
        <f t="shared" si="1"/>
        <v>332.9445</v>
      </c>
      <c r="R7" s="26">
        <v>317.09</v>
      </c>
      <c r="V7" s="28"/>
      <c r="W7" s="39"/>
      <c r="AH7" s="40"/>
    </row>
    <row r="8" spans="1:35" s="5" customFormat="1" ht="14.25" customHeight="1">
      <c r="A8" s="41" t="s">
        <v>13</v>
      </c>
      <c r="B8" s="42">
        <f aca="true" t="shared" si="4" ref="B8:B18">D8*1.15</f>
        <v>49.162499999999994</v>
      </c>
      <c r="C8" s="42">
        <f aca="true" t="shared" si="5" ref="C8:C18">D8*1.1</f>
        <v>47.025000000000006</v>
      </c>
      <c r="D8" s="43">
        <v>42.75</v>
      </c>
      <c r="E8" s="41" t="s">
        <v>14</v>
      </c>
      <c r="F8" s="42">
        <f aca="true" t="shared" si="6" ref="F8:F16">H8*1.15</f>
        <v>103.03999999999999</v>
      </c>
      <c r="G8" s="42">
        <f aca="true" t="shared" si="7" ref="G8:G16">H8*1.1</f>
        <v>98.56</v>
      </c>
      <c r="H8" s="43">
        <v>89.6</v>
      </c>
      <c r="I8" s="44" t="s">
        <v>15</v>
      </c>
      <c r="J8" s="45">
        <f t="shared" si="2"/>
        <v>357.765</v>
      </c>
      <c r="K8" s="46">
        <f t="shared" si="3"/>
        <v>342.21000000000004</v>
      </c>
      <c r="L8" s="47">
        <v>311.1</v>
      </c>
      <c r="M8" s="47"/>
      <c r="N8" s="47"/>
      <c r="O8" s="23" t="s">
        <v>16</v>
      </c>
      <c r="P8" s="24">
        <f t="shared" si="0"/>
        <v>317.009</v>
      </c>
      <c r="Q8" s="25">
        <f t="shared" si="1"/>
        <v>302.59950000000003</v>
      </c>
      <c r="R8" s="26">
        <v>288.19</v>
      </c>
      <c r="U8" s="12"/>
      <c r="W8" s="39"/>
      <c r="AH8" s="19"/>
      <c r="AI8" s="19"/>
    </row>
    <row r="9" spans="1:35" s="5" customFormat="1" ht="14.25" customHeight="1">
      <c r="A9" s="48" t="s">
        <v>17</v>
      </c>
      <c r="B9" s="49">
        <f t="shared" si="4"/>
        <v>59.224999999999994</v>
      </c>
      <c r="C9" s="49">
        <f t="shared" si="5"/>
        <v>56.650000000000006</v>
      </c>
      <c r="D9" s="50">
        <v>51.5</v>
      </c>
      <c r="E9" s="48" t="s">
        <v>18</v>
      </c>
      <c r="F9" s="49">
        <f t="shared" si="6"/>
        <v>113.735</v>
      </c>
      <c r="G9" s="49">
        <f t="shared" si="7"/>
        <v>108.79000000000002</v>
      </c>
      <c r="H9" s="50">
        <v>98.9</v>
      </c>
      <c r="I9" s="51" t="s">
        <v>19</v>
      </c>
      <c r="J9" s="51"/>
      <c r="K9" s="51"/>
      <c r="L9" s="51"/>
      <c r="M9" s="51"/>
      <c r="N9" s="51"/>
      <c r="O9" s="52" t="s">
        <v>20</v>
      </c>
      <c r="P9" s="24">
        <f t="shared" si="0"/>
        <v>509.65200000000004</v>
      </c>
      <c r="Q9" s="25">
        <f t="shared" si="1"/>
        <v>486.486</v>
      </c>
      <c r="R9" s="26">
        <v>463.32</v>
      </c>
      <c r="U9" s="12"/>
      <c r="W9" s="39"/>
      <c r="AH9" s="19"/>
      <c r="AI9" s="19"/>
    </row>
    <row r="10" spans="1:35" s="5" customFormat="1" ht="14.25" customHeight="1">
      <c r="A10" s="48" t="s">
        <v>21</v>
      </c>
      <c r="B10" s="49">
        <f t="shared" si="4"/>
        <v>62.099999999999994</v>
      </c>
      <c r="C10" s="49">
        <f t="shared" si="5"/>
        <v>59.400000000000006</v>
      </c>
      <c r="D10" s="50">
        <v>54</v>
      </c>
      <c r="E10" s="53" t="s">
        <v>22</v>
      </c>
      <c r="F10" s="54">
        <f t="shared" si="6"/>
        <v>133.85999999999999</v>
      </c>
      <c r="G10" s="54">
        <f t="shared" si="7"/>
        <v>128.04000000000002</v>
      </c>
      <c r="H10" s="55">
        <v>116.4</v>
      </c>
      <c r="I10" s="51"/>
      <c r="J10" s="51"/>
      <c r="K10" s="51"/>
      <c r="L10" s="51"/>
      <c r="M10" s="51"/>
      <c r="N10" s="51"/>
      <c r="O10" s="52"/>
      <c r="P10" s="24"/>
      <c r="Q10" s="25"/>
      <c r="R10" s="26"/>
      <c r="U10" s="12"/>
      <c r="W10" s="39"/>
      <c r="AH10" s="19"/>
      <c r="AI10" s="19"/>
    </row>
    <row r="11" spans="1:35" s="5" customFormat="1" ht="14.25" customHeight="1">
      <c r="A11" s="53" t="s">
        <v>23</v>
      </c>
      <c r="B11" s="54">
        <f t="shared" si="4"/>
        <v>60.949999999999996</v>
      </c>
      <c r="C11" s="54">
        <f t="shared" si="5"/>
        <v>58.300000000000004</v>
      </c>
      <c r="D11" s="55">
        <v>53</v>
      </c>
      <c r="E11" s="53" t="s">
        <v>24</v>
      </c>
      <c r="F11" s="54">
        <f t="shared" si="6"/>
        <v>187.22</v>
      </c>
      <c r="G11" s="54">
        <f t="shared" si="7"/>
        <v>179.08000000000004</v>
      </c>
      <c r="H11" s="55">
        <v>162.8</v>
      </c>
      <c r="I11" s="51"/>
      <c r="J11" s="51"/>
      <c r="K11" s="51"/>
      <c r="L11" s="51"/>
      <c r="M11" s="51"/>
      <c r="N11" s="51"/>
      <c r="O11" s="52" t="s">
        <v>25</v>
      </c>
      <c r="P11" s="24">
        <f aca="true" t="shared" si="8" ref="P11:P29">R11*1.1</f>
        <v>401.50000000000006</v>
      </c>
      <c r="Q11" s="25">
        <f aca="true" t="shared" si="9" ref="Q11:Q29">R11*1.05</f>
        <v>383.25</v>
      </c>
      <c r="R11" s="26">
        <v>365</v>
      </c>
      <c r="U11" s="12"/>
      <c r="W11" s="39"/>
      <c r="AH11" s="19"/>
      <c r="AI11" s="19"/>
    </row>
    <row r="12" spans="1:35" s="5" customFormat="1" ht="14.25" customHeight="1">
      <c r="A12" s="48" t="s">
        <v>26</v>
      </c>
      <c r="B12" s="49">
        <f t="shared" si="4"/>
        <v>66.355</v>
      </c>
      <c r="C12" s="49">
        <f t="shared" si="5"/>
        <v>63.470000000000006</v>
      </c>
      <c r="D12" s="50">
        <v>57.7</v>
      </c>
      <c r="E12" s="48" t="s">
        <v>27</v>
      </c>
      <c r="F12" s="49">
        <f t="shared" si="6"/>
        <v>245.17999999999998</v>
      </c>
      <c r="G12" s="49">
        <f t="shared" si="7"/>
        <v>234.52</v>
      </c>
      <c r="H12" s="50">
        <v>213.2</v>
      </c>
      <c r="I12" s="51"/>
      <c r="J12" s="51"/>
      <c r="K12" s="51"/>
      <c r="L12" s="51"/>
      <c r="M12" s="51"/>
      <c r="N12" s="51"/>
      <c r="O12" s="52" t="s">
        <v>28</v>
      </c>
      <c r="P12" s="24">
        <f t="shared" si="8"/>
        <v>323.71900000000005</v>
      </c>
      <c r="Q12" s="25">
        <f t="shared" si="9"/>
        <v>309.0045</v>
      </c>
      <c r="R12" s="26">
        <v>294.29</v>
      </c>
      <c r="U12" s="12"/>
      <c r="W12" s="39"/>
      <c r="AH12" s="19"/>
      <c r="AI12" s="19"/>
    </row>
    <row r="13" spans="1:35" s="5" customFormat="1" ht="14.25" customHeight="1">
      <c r="A13" s="48" t="s">
        <v>29</v>
      </c>
      <c r="B13" s="49">
        <f t="shared" si="4"/>
        <v>70.49499999999999</v>
      </c>
      <c r="C13" s="49">
        <f t="shared" si="5"/>
        <v>67.43</v>
      </c>
      <c r="D13" s="50">
        <v>61.3</v>
      </c>
      <c r="E13" s="56" t="s">
        <v>30</v>
      </c>
      <c r="F13" s="57">
        <f t="shared" si="6"/>
        <v>255.73699999999997</v>
      </c>
      <c r="G13" s="57">
        <f t="shared" si="7"/>
        <v>244.61800000000002</v>
      </c>
      <c r="H13" s="58">
        <v>222.38</v>
      </c>
      <c r="I13" s="51"/>
      <c r="J13" s="51"/>
      <c r="K13" s="51"/>
      <c r="L13" s="51"/>
      <c r="M13" s="51"/>
      <c r="N13" s="51"/>
      <c r="O13" s="52" t="s">
        <v>31</v>
      </c>
      <c r="P13" s="24">
        <f t="shared" si="8"/>
        <v>379.39</v>
      </c>
      <c r="Q13" s="25">
        <f t="shared" si="9"/>
        <v>362.145</v>
      </c>
      <c r="R13" s="26">
        <v>344.9</v>
      </c>
      <c r="U13" s="12"/>
      <c r="W13" s="39"/>
      <c r="AH13" s="19"/>
      <c r="AI13" s="19"/>
    </row>
    <row r="14" spans="1:35" s="5" customFormat="1" ht="21" customHeight="1">
      <c r="A14" s="48" t="s">
        <v>32</v>
      </c>
      <c r="B14" s="49">
        <f t="shared" si="4"/>
        <v>71.07</v>
      </c>
      <c r="C14" s="49">
        <f t="shared" si="5"/>
        <v>67.98</v>
      </c>
      <c r="D14" s="50">
        <v>61.8</v>
      </c>
      <c r="E14" s="56" t="s">
        <v>33</v>
      </c>
      <c r="F14" s="57">
        <f t="shared" si="6"/>
        <v>199.87</v>
      </c>
      <c r="G14" s="57">
        <f t="shared" si="7"/>
        <v>191.18000000000004</v>
      </c>
      <c r="H14" s="58">
        <v>173.8</v>
      </c>
      <c r="I14" s="59" t="s">
        <v>34</v>
      </c>
      <c r="J14" s="59"/>
      <c r="K14" s="59"/>
      <c r="L14" s="59"/>
      <c r="M14" s="59"/>
      <c r="N14" s="59"/>
      <c r="O14" s="23" t="s">
        <v>35</v>
      </c>
      <c r="P14" s="24">
        <f t="shared" si="8"/>
        <v>598.8180000000001</v>
      </c>
      <c r="Q14" s="25">
        <f t="shared" si="9"/>
        <v>571.599</v>
      </c>
      <c r="R14" s="26">
        <v>544.38</v>
      </c>
      <c r="U14" s="12"/>
      <c r="W14" s="39"/>
      <c r="AH14" s="19"/>
      <c r="AI14" s="19"/>
    </row>
    <row r="15" spans="1:35" s="5" customFormat="1" ht="14.25" customHeight="1">
      <c r="A15" s="48" t="s">
        <v>36</v>
      </c>
      <c r="B15" s="49">
        <f t="shared" si="4"/>
        <v>81.76499999999999</v>
      </c>
      <c r="C15" s="49">
        <f t="shared" si="5"/>
        <v>78.21</v>
      </c>
      <c r="D15" s="50">
        <v>71.1</v>
      </c>
      <c r="E15" s="56" t="s">
        <v>37</v>
      </c>
      <c r="F15" s="57">
        <f t="shared" si="6"/>
        <v>338.09999999999997</v>
      </c>
      <c r="G15" s="57">
        <f t="shared" si="7"/>
        <v>323.40000000000003</v>
      </c>
      <c r="H15" s="58">
        <v>294</v>
      </c>
      <c r="I15" s="60" t="s">
        <v>38</v>
      </c>
      <c r="J15" s="60"/>
      <c r="K15" s="60"/>
      <c r="L15" s="60"/>
      <c r="M15" s="60"/>
      <c r="N15" s="60"/>
      <c r="O15" s="23" t="s">
        <v>39</v>
      </c>
      <c r="P15" s="24">
        <f t="shared" si="8"/>
        <v>409.321</v>
      </c>
      <c r="Q15" s="25">
        <f t="shared" si="9"/>
        <v>390.7155</v>
      </c>
      <c r="R15" s="26">
        <v>372.11</v>
      </c>
      <c r="U15" s="12"/>
      <c r="W15" s="39"/>
      <c r="AH15" s="19"/>
      <c r="AI15" s="19"/>
    </row>
    <row r="16" spans="1:35" s="5" customFormat="1" ht="14.25" customHeight="1">
      <c r="A16" s="53" t="s">
        <v>40</v>
      </c>
      <c r="B16" s="54">
        <f t="shared" si="4"/>
        <v>78.19999999999999</v>
      </c>
      <c r="C16" s="54">
        <f t="shared" si="5"/>
        <v>74.80000000000001</v>
      </c>
      <c r="D16" s="55">
        <v>68</v>
      </c>
      <c r="E16" s="61" t="s">
        <v>41</v>
      </c>
      <c r="F16" s="57">
        <f t="shared" si="6"/>
        <v>305.67</v>
      </c>
      <c r="G16" s="57">
        <f t="shared" si="7"/>
        <v>292.38000000000005</v>
      </c>
      <c r="H16" s="62">
        <v>265.8</v>
      </c>
      <c r="I16" s="63" t="s">
        <v>4</v>
      </c>
      <c r="J16" s="64"/>
      <c r="K16" s="64"/>
      <c r="L16" s="21" t="s">
        <v>5</v>
      </c>
      <c r="M16" s="21"/>
      <c r="N16" s="21"/>
      <c r="O16" s="52" t="s">
        <v>42</v>
      </c>
      <c r="P16" s="24">
        <f t="shared" si="8"/>
        <v>422.158</v>
      </c>
      <c r="Q16" s="25">
        <f t="shared" si="9"/>
        <v>402.969</v>
      </c>
      <c r="R16" s="26">
        <v>383.78</v>
      </c>
      <c r="U16" s="12"/>
      <c r="W16" s="39"/>
      <c r="AH16" s="19"/>
      <c r="AI16" s="19"/>
    </row>
    <row r="17" spans="1:35" s="5" customFormat="1" ht="14.25" customHeight="1">
      <c r="A17" s="48" t="s">
        <v>43</v>
      </c>
      <c r="B17" s="49">
        <f t="shared" si="4"/>
        <v>92.46</v>
      </c>
      <c r="C17" s="49">
        <f t="shared" si="5"/>
        <v>88.44000000000001</v>
      </c>
      <c r="D17" s="50">
        <v>80.4</v>
      </c>
      <c r="E17" s="65"/>
      <c r="F17" s="66"/>
      <c r="G17" s="66"/>
      <c r="H17" s="67"/>
      <c r="I17" s="68" t="s">
        <v>7</v>
      </c>
      <c r="J17" s="69"/>
      <c r="K17" s="69"/>
      <c r="L17" s="70" t="s">
        <v>8</v>
      </c>
      <c r="M17" s="70" t="s">
        <v>9</v>
      </c>
      <c r="N17" s="71" t="s">
        <v>10</v>
      </c>
      <c r="O17" s="52" t="s">
        <v>44</v>
      </c>
      <c r="P17" s="24">
        <f t="shared" si="8"/>
        <v>644.4130000000001</v>
      </c>
      <c r="Q17" s="25">
        <f t="shared" si="9"/>
        <v>615.1215000000001</v>
      </c>
      <c r="R17" s="26">
        <v>585.83</v>
      </c>
      <c r="U17" s="12"/>
      <c r="W17" s="39"/>
      <c r="AH17" s="19"/>
      <c r="AI17" s="19"/>
    </row>
    <row r="18" spans="1:35" s="5" customFormat="1" ht="14.25" customHeight="1">
      <c r="A18" s="72" t="s">
        <v>45</v>
      </c>
      <c r="B18" s="73">
        <f t="shared" si="4"/>
        <v>98.32499999999999</v>
      </c>
      <c r="C18" s="73">
        <f t="shared" si="5"/>
        <v>94.05000000000001</v>
      </c>
      <c r="D18" s="74">
        <v>85.5</v>
      </c>
      <c r="E18" s="72"/>
      <c r="F18" s="75"/>
      <c r="G18" s="75"/>
      <c r="H18" s="76"/>
      <c r="I18" s="77" t="s">
        <v>46</v>
      </c>
      <c r="J18" s="78"/>
      <c r="K18" s="64"/>
      <c r="L18" s="79">
        <f aca="true" t="shared" si="10" ref="L18:L44">N18*1.1</f>
        <v>111.93600000000002</v>
      </c>
      <c r="M18" s="17">
        <f aca="true" t="shared" si="11" ref="M18:M44">N18*1.05</f>
        <v>106.84800000000001</v>
      </c>
      <c r="N18" s="18">
        <v>101.76</v>
      </c>
      <c r="O18" s="52" t="s">
        <v>47</v>
      </c>
      <c r="P18" s="24">
        <f t="shared" si="8"/>
        <v>496.01200000000006</v>
      </c>
      <c r="Q18" s="25">
        <f t="shared" si="9"/>
        <v>473.46600000000007</v>
      </c>
      <c r="R18" s="26">
        <v>450.92</v>
      </c>
      <c r="U18" s="12"/>
      <c r="W18" s="39"/>
      <c r="AH18" s="19"/>
      <c r="AI18" s="19"/>
    </row>
    <row r="19" spans="1:35" s="5" customFormat="1" ht="24" customHeight="1">
      <c r="A19" s="80" t="s">
        <v>48</v>
      </c>
      <c r="B19" s="80"/>
      <c r="C19" s="80"/>
      <c r="D19" s="80"/>
      <c r="E19" s="80"/>
      <c r="F19" s="80"/>
      <c r="G19" s="80"/>
      <c r="H19" s="80"/>
      <c r="I19" s="23" t="s">
        <v>49</v>
      </c>
      <c r="J19" s="81"/>
      <c r="K19" s="82"/>
      <c r="L19" s="83">
        <f t="shared" si="10"/>
        <v>129.50300000000001</v>
      </c>
      <c r="M19" s="25">
        <f t="shared" si="11"/>
        <v>123.61650000000002</v>
      </c>
      <c r="N19" s="26">
        <v>117.73</v>
      </c>
      <c r="O19" s="52" t="s">
        <v>50</v>
      </c>
      <c r="P19" s="24">
        <f t="shared" si="8"/>
        <v>460.90000000000003</v>
      </c>
      <c r="Q19" s="25">
        <f t="shared" si="9"/>
        <v>439.95000000000005</v>
      </c>
      <c r="R19" s="26">
        <v>419</v>
      </c>
      <c r="U19" s="12"/>
      <c r="W19" s="39"/>
      <c r="AH19" s="19"/>
      <c r="AI19" s="19"/>
    </row>
    <row r="20" spans="1:35" s="5" customFormat="1" ht="12.75" customHeight="1">
      <c r="A20" s="84" t="s">
        <v>51</v>
      </c>
      <c r="B20" s="85">
        <v>120</v>
      </c>
      <c r="C20" s="85"/>
      <c r="D20" s="85"/>
      <c r="E20" s="86" t="s">
        <v>52</v>
      </c>
      <c r="F20" s="86"/>
      <c r="G20" s="86"/>
      <c r="H20" s="86"/>
      <c r="I20" s="23" t="s">
        <v>53</v>
      </c>
      <c r="J20" s="81"/>
      <c r="K20" s="82"/>
      <c r="L20" s="83">
        <f t="shared" si="10"/>
        <v>113.88300000000001</v>
      </c>
      <c r="M20" s="25">
        <f t="shared" si="11"/>
        <v>108.7065</v>
      </c>
      <c r="N20" s="26">
        <v>103.53</v>
      </c>
      <c r="O20" s="52" t="s">
        <v>54</v>
      </c>
      <c r="P20" s="24">
        <f t="shared" si="8"/>
        <v>381.612</v>
      </c>
      <c r="Q20" s="25">
        <f t="shared" si="9"/>
        <v>364.266</v>
      </c>
      <c r="R20" s="26">
        <v>346.92</v>
      </c>
      <c r="U20" s="12"/>
      <c r="W20" s="39"/>
      <c r="AH20" s="19"/>
      <c r="AI20" s="19"/>
    </row>
    <row r="21" spans="1:35" s="5" customFormat="1" ht="12" customHeight="1">
      <c r="A21" s="87" t="s">
        <v>55</v>
      </c>
      <c r="B21" s="88">
        <v>204.5</v>
      </c>
      <c r="C21" s="88"/>
      <c r="D21" s="88"/>
      <c r="E21" s="86"/>
      <c r="F21" s="86"/>
      <c r="G21" s="86"/>
      <c r="H21" s="86"/>
      <c r="I21" s="23" t="s">
        <v>56</v>
      </c>
      <c r="J21" s="81"/>
      <c r="K21" s="82"/>
      <c r="L21" s="83">
        <f t="shared" si="10"/>
        <v>141.14100000000002</v>
      </c>
      <c r="M21" s="25">
        <f t="shared" si="11"/>
        <v>134.7255</v>
      </c>
      <c r="N21" s="26">
        <v>128.31</v>
      </c>
      <c r="O21" s="52" t="s">
        <v>57</v>
      </c>
      <c r="P21" s="24">
        <f t="shared" si="8"/>
        <v>520.355</v>
      </c>
      <c r="Q21" s="25">
        <f t="shared" si="9"/>
        <v>496.70250000000004</v>
      </c>
      <c r="R21" s="26">
        <v>473.05</v>
      </c>
      <c r="U21" s="12"/>
      <c r="W21" s="39"/>
      <c r="AH21" s="19"/>
      <c r="AI21" s="19"/>
    </row>
    <row r="22" spans="1:35" s="5" customFormat="1" ht="11.25" customHeight="1">
      <c r="A22" s="89" t="s">
        <v>58</v>
      </c>
      <c r="B22" s="88">
        <v>122.5</v>
      </c>
      <c r="C22" s="88"/>
      <c r="D22" s="88"/>
      <c r="E22" s="86"/>
      <c r="F22" s="86"/>
      <c r="G22" s="86"/>
      <c r="H22" s="86"/>
      <c r="I22" s="23" t="s">
        <v>59</v>
      </c>
      <c r="J22" s="81"/>
      <c r="K22" s="82"/>
      <c r="L22" s="83">
        <f t="shared" si="10"/>
        <v>130.9</v>
      </c>
      <c r="M22" s="25">
        <f t="shared" si="11"/>
        <v>124.95</v>
      </c>
      <c r="N22" s="26">
        <v>119</v>
      </c>
      <c r="O22" s="52" t="s">
        <v>60</v>
      </c>
      <c r="P22" s="24">
        <f t="shared" si="8"/>
        <v>758.4830000000001</v>
      </c>
      <c r="Q22" s="25">
        <f t="shared" si="9"/>
        <v>724.0065</v>
      </c>
      <c r="R22" s="26">
        <v>689.53</v>
      </c>
      <c r="U22" s="12"/>
      <c r="W22" s="39"/>
      <c r="AH22" s="19"/>
      <c r="AI22" s="19"/>
    </row>
    <row r="23" spans="1:35" s="5" customFormat="1" ht="13.5" customHeight="1">
      <c r="A23" s="89" t="s">
        <v>61</v>
      </c>
      <c r="B23" s="88">
        <v>137.2</v>
      </c>
      <c r="C23" s="88"/>
      <c r="D23" s="88"/>
      <c r="E23" s="86"/>
      <c r="F23" s="86"/>
      <c r="G23" s="86"/>
      <c r="H23" s="86"/>
      <c r="I23" s="23" t="s">
        <v>62</v>
      </c>
      <c r="J23" s="81"/>
      <c r="K23" s="82"/>
      <c r="L23" s="83">
        <f t="shared" si="10"/>
        <v>155.848</v>
      </c>
      <c r="M23" s="25">
        <f t="shared" si="11"/>
        <v>148.764</v>
      </c>
      <c r="N23" s="26">
        <v>141.68</v>
      </c>
      <c r="O23" s="52" t="s">
        <v>63</v>
      </c>
      <c r="P23" s="24">
        <f t="shared" si="8"/>
        <v>577.104</v>
      </c>
      <c r="Q23" s="25">
        <f t="shared" si="9"/>
        <v>550.872</v>
      </c>
      <c r="R23" s="26">
        <v>524.64</v>
      </c>
      <c r="U23" s="12"/>
      <c r="W23" s="19"/>
      <c r="AH23" s="19"/>
      <c r="AI23" s="19"/>
    </row>
    <row r="24" spans="1:35" s="5" customFormat="1" ht="14.25" customHeight="1">
      <c r="A24" s="90" t="s">
        <v>64</v>
      </c>
      <c r="B24" s="90"/>
      <c r="C24" s="90"/>
      <c r="D24" s="90"/>
      <c r="E24" s="90"/>
      <c r="F24" s="90"/>
      <c r="G24" s="90"/>
      <c r="H24" s="90"/>
      <c r="I24" s="23" t="s">
        <v>65</v>
      </c>
      <c r="J24" s="81"/>
      <c r="K24" s="82"/>
      <c r="L24" s="83">
        <f t="shared" si="10"/>
        <v>142.758</v>
      </c>
      <c r="M24" s="25">
        <f t="shared" si="11"/>
        <v>136.269</v>
      </c>
      <c r="N24" s="26">
        <v>129.78</v>
      </c>
      <c r="O24" s="52" t="s">
        <v>66</v>
      </c>
      <c r="P24" s="24">
        <f t="shared" si="8"/>
        <v>488.37800000000004</v>
      </c>
      <c r="Q24" s="25">
        <f t="shared" si="9"/>
        <v>466.17900000000003</v>
      </c>
      <c r="R24" s="26">
        <v>443.98</v>
      </c>
      <c r="U24" s="12"/>
      <c r="AH24" s="19"/>
      <c r="AI24" s="19"/>
    </row>
    <row r="25" spans="1:35" s="5" customFormat="1" ht="14.25" customHeight="1">
      <c r="A25" s="91" t="s">
        <v>67</v>
      </c>
      <c r="B25" s="42">
        <f aca="true" t="shared" si="12" ref="B25:B30">D25*1.15</f>
        <v>24.909</v>
      </c>
      <c r="C25" s="92">
        <f aca="true" t="shared" si="13" ref="C25:C30">D25*1.1</f>
        <v>23.826</v>
      </c>
      <c r="D25" s="93">
        <v>21.66</v>
      </c>
      <c r="E25" s="94" t="s">
        <v>68</v>
      </c>
      <c r="F25" s="42">
        <f aca="true" t="shared" si="14" ref="F25:F28">H25*1.15</f>
        <v>34.5</v>
      </c>
      <c r="G25" s="92">
        <f aca="true" t="shared" si="15" ref="G25:G28">H25*1.1</f>
        <v>33</v>
      </c>
      <c r="H25" s="95">
        <v>30</v>
      </c>
      <c r="I25" s="23" t="s">
        <v>69</v>
      </c>
      <c r="J25" s="81"/>
      <c r="K25" s="82"/>
      <c r="L25" s="83">
        <f t="shared" si="10"/>
        <v>170.5</v>
      </c>
      <c r="M25" s="25">
        <f t="shared" si="11"/>
        <v>162.75</v>
      </c>
      <c r="N25" s="26">
        <v>155</v>
      </c>
      <c r="O25" s="52" t="s">
        <v>70</v>
      </c>
      <c r="P25" s="24">
        <f t="shared" si="8"/>
        <v>411.5210000000001</v>
      </c>
      <c r="Q25" s="25">
        <f t="shared" si="9"/>
        <v>392.81550000000004</v>
      </c>
      <c r="R25" s="26">
        <v>374.11</v>
      </c>
      <c r="U25" s="12"/>
      <c r="AH25" s="19"/>
      <c r="AI25" s="19"/>
    </row>
    <row r="26" spans="1:35" s="5" customFormat="1" ht="12" customHeight="1">
      <c r="A26" s="96" t="s">
        <v>71</v>
      </c>
      <c r="B26" s="49">
        <f t="shared" si="12"/>
        <v>38.525</v>
      </c>
      <c r="C26" s="97">
        <f t="shared" si="13"/>
        <v>36.85</v>
      </c>
      <c r="D26" s="98">
        <v>33.5</v>
      </c>
      <c r="E26" s="99" t="s">
        <v>72</v>
      </c>
      <c r="F26" s="49">
        <f t="shared" si="14"/>
        <v>35.65</v>
      </c>
      <c r="G26" s="97">
        <f t="shared" si="15"/>
        <v>34.1</v>
      </c>
      <c r="H26" s="100">
        <v>31</v>
      </c>
      <c r="I26" s="23" t="s">
        <v>73</v>
      </c>
      <c r="J26" s="81"/>
      <c r="K26" s="82"/>
      <c r="L26" s="83">
        <f t="shared" si="10"/>
        <v>154.33</v>
      </c>
      <c r="M26" s="25">
        <f t="shared" si="11"/>
        <v>147.31500000000003</v>
      </c>
      <c r="N26" s="26">
        <v>140.3</v>
      </c>
      <c r="O26" s="52" t="s">
        <v>74</v>
      </c>
      <c r="P26" s="24">
        <f t="shared" si="8"/>
        <v>599.753</v>
      </c>
      <c r="Q26" s="25">
        <f t="shared" si="9"/>
        <v>572.4915000000001</v>
      </c>
      <c r="R26" s="26">
        <v>545.23</v>
      </c>
      <c r="U26" s="12"/>
      <c r="AH26" s="19"/>
      <c r="AI26" s="19"/>
    </row>
    <row r="27" spans="1:35" s="5" customFormat="1" ht="14.25" customHeight="1">
      <c r="A27" s="96" t="s">
        <v>75</v>
      </c>
      <c r="B27" s="49">
        <f t="shared" si="12"/>
        <v>70.14999999999999</v>
      </c>
      <c r="C27" s="97">
        <f t="shared" si="13"/>
        <v>67.10000000000001</v>
      </c>
      <c r="D27" s="98">
        <v>61</v>
      </c>
      <c r="E27" s="99" t="s">
        <v>76</v>
      </c>
      <c r="F27" s="49">
        <f t="shared" si="14"/>
        <v>50.83</v>
      </c>
      <c r="G27" s="97">
        <f t="shared" si="15"/>
        <v>48.620000000000005</v>
      </c>
      <c r="H27" s="101">
        <v>44.2</v>
      </c>
      <c r="I27" s="23" t="s">
        <v>77</v>
      </c>
      <c r="J27" s="81"/>
      <c r="K27" s="82"/>
      <c r="L27" s="83">
        <f t="shared" si="10"/>
        <v>198.00000000000003</v>
      </c>
      <c r="M27" s="25">
        <f t="shared" si="11"/>
        <v>189</v>
      </c>
      <c r="N27" s="26">
        <v>180</v>
      </c>
      <c r="O27" s="52" t="s">
        <v>78</v>
      </c>
      <c r="P27" s="24">
        <f t="shared" si="8"/>
        <v>663.069</v>
      </c>
      <c r="Q27" s="25">
        <f t="shared" si="9"/>
        <v>632.9295</v>
      </c>
      <c r="R27" s="26">
        <v>602.79</v>
      </c>
      <c r="U27" s="12"/>
      <c r="AH27" s="19"/>
      <c r="AI27" s="19"/>
    </row>
    <row r="28" spans="1:35" s="5" customFormat="1" ht="14.25" customHeight="1">
      <c r="A28" s="96" t="s">
        <v>79</v>
      </c>
      <c r="B28" s="49">
        <f t="shared" si="12"/>
        <v>70.725</v>
      </c>
      <c r="C28" s="97">
        <f t="shared" si="13"/>
        <v>67.65</v>
      </c>
      <c r="D28" s="98">
        <v>61.5</v>
      </c>
      <c r="E28" s="102" t="s">
        <v>80</v>
      </c>
      <c r="F28" s="75">
        <f t="shared" si="14"/>
        <v>79.35</v>
      </c>
      <c r="G28" s="103">
        <f t="shared" si="15"/>
        <v>75.9</v>
      </c>
      <c r="H28" s="104">
        <v>69</v>
      </c>
      <c r="I28" s="23" t="s">
        <v>81</v>
      </c>
      <c r="J28" s="81"/>
      <c r="K28" s="82"/>
      <c r="L28" s="83">
        <f t="shared" si="10"/>
        <v>160.60000000000002</v>
      </c>
      <c r="M28" s="25">
        <f t="shared" si="11"/>
        <v>153.3</v>
      </c>
      <c r="N28" s="26">
        <v>146</v>
      </c>
      <c r="O28" s="52" t="s">
        <v>82</v>
      </c>
      <c r="P28" s="24">
        <f t="shared" si="8"/>
        <v>694.8700000000001</v>
      </c>
      <c r="Q28" s="25">
        <f t="shared" si="9"/>
        <v>663.2850000000001</v>
      </c>
      <c r="R28" s="26">
        <v>631.7</v>
      </c>
      <c r="U28" s="12"/>
      <c r="AH28" s="19"/>
      <c r="AI28" s="19"/>
    </row>
    <row r="29" spans="1:35" s="5" customFormat="1" ht="14.25" customHeight="1">
      <c r="A29" s="96" t="s">
        <v>83</v>
      </c>
      <c r="B29" s="49">
        <f t="shared" si="12"/>
        <v>35.65</v>
      </c>
      <c r="C29" s="97">
        <f t="shared" si="13"/>
        <v>34.1</v>
      </c>
      <c r="D29" s="58">
        <v>31</v>
      </c>
      <c r="E29" s="105" t="s">
        <v>84</v>
      </c>
      <c r="F29" s="105">
        <v>52</v>
      </c>
      <c r="G29" s="105"/>
      <c r="H29" s="105"/>
      <c r="I29" s="23" t="s">
        <v>85</v>
      </c>
      <c r="J29" s="81"/>
      <c r="K29" s="82"/>
      <c r="L29" s="83">
        <f t="shared" si="10"/>
        <v>176.704</v>
      </c>
      <c r="M29" s="25">
        <f t="shared" si="11"/>
        <v>168.672</v>
      </c>
      <c r="N29" s="26">
        <v>160.64</v>
      </c>
      <c r="O29" s="106" t="s">
        <v>86</v>
      </c>
      <c r="P29" s="107">
        <f t="shared" si="8"/>
        <v>635.118</v>
      </c>
      <c r="Q29" s="108">
        <f t="shared" si="9"/>
        <v>606.249</v>
      </c>
      <c r="R29" s="109">
        <v>577.38</v>
      </c>
      <c r="U29" s="12"/>
      <c r="AH29" s="19"/>
      <c r="AI29" s="19"/>
    </row>
    <row r="30" spans="1:35" s="5" customFormat="1" ht="14.25" customHeight="1">
      <c r="A30" s="110" t="s">
        <v>87</v>
      </c>
      <c r="B30" s="75">
        <f t="shared" si="12"/>
        <v>54.50999999999999</v>
      </c>
      <c r="C30" s="103">
        <f t="shared" si="13"/>
        <v>52.14</v>
      </c>
      <c r="D30" s="111">
        <v>47.4</v>
      </c>
      <c r="E30"/>
      <c r="F30"/>
      <c r="G30"/>
      <c r="H30"/>
      <c r="I30" s="23" t="s">
        <v>88</v>
      </c>
      <c r="J30" s="81"/>
      <c r="K30" s="82"/>
      <c r="L30" s="83">
        <f t="shared" si="10"/>
        <v>184.42600000000002</v>
      </c>
      <c r="M30" s="25">
        <f t="shared" si="11"/>
        <v>176.043</v>
      </c>
      <c r="N30" s="26">
        <v>167.66</v>
      </c>
      <c r="O30" s="19"/>
      <c r="P30" s="19"/>
      <c r="Q30" s="19"/>
      <c r="R30" s="112"/>
      <c r="U30" s="12"/>
      <c r="AH30" s="19"/>
      <c r="AI30" s="19"/>
    </row>
    <row r="31" spans="1:35" s="5" customFormat="1" ht="14.25" customHeight="1">
      <c r="A31" s="113" t="s">
        <v>89</v>
      </c>
      <c r="B31" s="113"/>
      <c r="C31" s="113"/>
      <c r="D31" s="113"/>
      <c r="E31" s="113"/>
      <c r="F31" s="113"/>
      <c r="G31" s="113"/>
      <c r="H31" s="113"/>
      <c r="I31" s="23" t="s">
        <v>90</v>
      </c>
      <c r="J31" s="81"/>
      <c r="K31" s="82"/>
      <c r="L31" s="83">
        <f t="shared" si="10"/>
        <v>181.478</v>
      </c>
      <c r="M31" s="25">
        <f t="shared" si="11"/>
        <v>173.22899999999998</v>
      </c>
      <c r="N31" s="26">
        <v>164.98</v>
      </c>
      <c r="O31" s="19"/>
      <c r="P31" s="19"/>
      <c r="Q31" s="19"/>
      <c r="R31" s="112"/>
      <c r="U31" s="12"/>
      <c r="AH31" s="19"/>
      <c r="AI31" s="19"/>
    </row>
    <row r="32" spans="1:35" s="5" customFormat="1" ht="22.5" customHeight="1">
      <c r="A32" s="114" t="s">
        <v>91</v>
      </c>
      <c r="B32" s="115">
        <f aca="true" t="shared" si="16" ref="B32:B35">D32*1.15</f>
        <v>63.24999999999999</v>
      </c>
      <c r="C32" s="115">
        <f aca="true" t="shared" si="17" ref="C32:C35">D32*1.1</f>
        <v>60.50000000000001</v>
      </c>
      <c r="D32" s="115">
        <v>55</v>
      </c>
      <c r="E32" s="116" t="s">
        <v>92</v>
      </c>
      <c r="F32" s="42">
        <f aca="true" t="shared" si="18" ref="F32:F34">H32*1.15</f>
        <v>78.95899999999999</v>
      </c>
      <c r="G32" s="92">
        <f aca="true" t="shared" si="19" ref="G32:G34">H32*1.1</f>
        <v>75.526</v>
      </c>
      <c r="H32" s="92">
        <v>68.66</v>
      </c>
      <c r="I32" s="23" t="s">
        <v>93</v>
      </c>
      <c r="J32" s="81"/>
      <c r="K32" s="82"/>
      <c r="L32" s="83">
        <f t="shared" si="10"/>
        <v>240.03100000000003</v>
      </c>
      <c r="M32" s="25">
        <f t="shared" si="11"/>
        <v>229.12050000000002</v>
      </c>
      <c r="N32" s="26">
        <v>218.21</v>
      </c>
      <c r="O32" s="19"/>
      <c r="P32" s="19"/>
      <c r="Q32" s="19"/>
      <c r="R32" s="112"/>
      <c r="U32" s="12"/>
      <c r="AH32" s="19"/>
      <c r="AI32" s="19"/>
    </row>
    <row r="33" spans="1:35" s="5" customFormat="1" ht="20.25" customHeight="1">
      <c r="A33" s="117" t="s">
        <v>94</v>
      </c>
      <c r="B33" s="118">
        <f t="shared" si="16"/>
        <v>67.61999999999999</v>
      </c>
      <c r="C33" s="118">
        <f t="shared" si="17"/>
        <v>64.68</v>
      </c>
      <c r="D33" s="118">
        <v>58.8</v>
      </c>
      <c r="E33" s="119" t="s">
        <v>95</v>
      </c>
      <c r="F33" s="49">
        <f t="shared" si="18"/>
        <v>83.03</v>
      </c>
      <c r="G33" s="97">
        <f t="shared" si="19"/>
        <v>79.42000000000002</v>
      </c>
      <c r="H33" s="97">
        <v>72.2</v>
      </c>
      <c r="I33" s="23" t="s">
        <v>96</v>
      </c>
      <c r="J33" s="81"/>
      <c r="K33" s="82"/>
      <c r="L33" s="83">
        <f t="shared" si="10"/>
        <v>185.71300000000002</v>
      </c>
      <c r="M33" s="25">
        <f t="shared" si="11"/>
        <v>177.27150000000003</v>
      </c>
      <c r="N33" s="26">
        <v>168.83</v>
      </c>
      <c r="O33" s="19"/>
      <c r="P33" s="19"/>
      <c r="Q33" s="19"/>
      <c r="R33" s="112"/>
      <c r="U33" s="12"/>
      <c r="AH33" s="19"/>
      <c r="AI33" s="19"/>
    </row>
    <row r="34" spans="1:35" s="5" customFormat="1" ht="14.25" customHeight="1">
      <c r="A34" s="120" t="s">
        <v>97</v>
      </c>
      <c r="B34" s="49">
        <f t="shared" si="16"/>
        <v>84.17999999999999</v>
      </c>
      <c r="C34" s="97">
        <f t="shared" si="17"/>
        <v>80.52000000000001</v>
      </c>
      <c r="D34" s="97">
        <v>73.2</v>
      </c>
      <c r="E34" s="119" t="s">
        <v>98</v>
      </c>
      <c r="F34" s="49">
        <f t="shared" si="18"/>
        <v>112.46999999999998</v>
      </c>
      <c r="G34" s="97">
        <f t="shared" si="19"/>
        <v>107.58000000000001</v>
      </c>
      <c r="H34" s="97">
        <v>97.8</v>
      </c>
      <c r="I34" s="23" t="s">
        <v>99</v>
      </c>
      <c r="J34" s="81"/>
      <c r="K34" s="82"/>
      <c r="L34" s="83">
        <f t="shared" si="10"/>
        <v>200.233</v>
      </c>
      <c r="M34" s="25">
        <f t="shared" si="11"/>
        <v>191.13150000000002</v>
      </c>
      <c r="N34" s="26">
        <v>182.03</v>
      </c>
      <c r="O34" s="19"/>
      <c r="P34" s="19"/>
      <c r="Q34" s="19"/>
      <c r="R34" s="112"/>
      <c r="U34" s="12"/>
      <c r="AH34" s="19"/>
      <c r="AI34" s="19"/>
    </row>
    <row r="35" spans="1:35" s="5" customFormat="1" ht="18" customHeight="1">
      <c r="A35" s="121" t="s">
        <v>100</v>
      </c>
      <c r="B35" s="75">
        <f t="shared" si="16"/>
        <v>100.234</v>
      </c>
      <c r="C35" s="103">
        <f t="shared" si="17"/>
        <v>95.876</v>
      </c>
      <c r="D35" s="97">
        <v>87.16</v>
      </c>
      <c r="E35" s="121"/>
      <c r="F35" s="75"/>
      <c r="G35" s="103"/>
      <c r="H35" s="122"/>
      <c r="I35" s="23" t="s">
        <v>101</v>
      </c>
      <c r="J35" s="81"/>
      <c r="K35" s="82"/>
      <c r="L35" s="83">
        <f t="shared" si="10"/>
        <v>233.376</v>
      </c>
      <c r="M35" s="25">
        <f t="shared" si="11"/>
        <v>222.768</v>
      </c>
      <c r="N35" s="26">
        <v>212.16</v>
      </c>
      <c r="O35" s="19"/>
      <c r="P35" s="19"/>
      <c r="Q35" s="19"/>
      <c r="R35" s="112"/>
      <c r="U35" s="12"/>
      <c r="AH35" s="19"/>
      <c r="AI35" s="19"/>
    </row>
    <row r="36" spans="1:35" s="5" customFormat="1" ht="19.5" customHeight="1">
      <c r="A36" s="123" t="s">
        <v>102</v>
      </c>
      <c r="B36" s="123"/>
      <c r="C36" s="123"/>
      <c r="D36" s="123"/>
      <c r="E36" s="123"/>
      <c r="F36" s="123"/>
      <c r="G36" s="123"/>
      <c r="H36" s="123"/>
      <c r="I36" s="23" t="s">
        <v>103</v>
      </c>
      <c r="J36" s="81"/>
      <c r="K36" s="82"/>
      <c r="L36" s="83">
        <f t="shared" si="10"/>
        <v>275.319</v>
      </c>
      <c r="M36" s="25">
        <f t="shared" si="11"/>
        <v>262.8045</v>
      </c>
      <c r="N36" s="26">
        <v>250.29</v>
      </c>
      <c r="O36" s="19"/>
      <c r="P36" s="19"/>
      <c r="Q36" s="19"/>
      <c r="R36" s="112"/>
      <c r="U36" s="12"/>
      <c r="AH36" s="19"/>
      <c r="AI36" s="19"/>
    </row>
    <row r="37" spans="1:35" s="5" customFormat="1" ht="12.75" customHeight="1">
      <c r="A37" s="114" t="s">
        <v>104</v>
      </c>
      <c r="B37" s="115">
        <f>D37*1.15</f>
        <v>54.015499999999996</v>
      </c>
      <c r="C37" s="115">
        <f>D37*1.1</f>
        <v>51.667</v>
      </c>
      <c r="D37" s="115">
        <v>46.97</v>
      </c>
      <c r="E37" s="116" t="s">
        <v>105</v>
      </c>
      <c r="F37" s="42">
        <f aca="true" t="shared" si="20" ref="F37:F38">H37*1.15</f>
        <v>79.925</v>
      </c>
      <c r="G37" s="92">
        <f aca="true" t="shared" si="21" ref="G37:G38">H37*1.1</f>
        <v>76.45</v>
      </c>
      <c r="H37" s="97">
        <v>69.5</v>
      </c>
      <c r="I37" s="23" t="s">
        <v>106</v>
      </c>
      <c r="J37" s="81"/>
      <c r="K37" s="82"/>
      <c r="L37" s="83">
        <f t="shared" si="10"/>
        <v>259.05</v>
      </c>
      <c r="M37" s="25">
        <f t="shared" si="11"/>
        <v>247.275</v>
      </c>
      <c r="N37" s="26">
        <v>235.5</v>
      </c>
      <c r="O37" s="19"/>
      <c r="P37" s="19"/>
      <c r="Q37" s="19"/>
      <c r="R37" s="112"/>
      <c r="U37" s="12"/>
      <c r="AH37" s="19"/>
      <c r="AI37" s="19"/>
    </row>
    <row r="38" spans="1:35" s="5" customFormat="1" ht="14.25" customHeight="1">
      <c r="A38" s="124"/>
      <c r="B38" s="125"/>
      <c r="C38" s="125"/>
      <c r="D38" s="126"/>
      <c r="E38" s="127" t="s">
        <v>107</v>
      </c>
      <c r="F38" s="75">
        <f t="shared" si="20"/>
        <v>98.32499999999999</v>
      </c>
      <c r="G38" s="103">
        <f t="shared" si="21"/>
        <v>94.05000000000001</v>
      </c>
      <c r="H38" s="97">
        <v>85.5</v>
      </c>
      <c r="I38" s="23" t="s">
        <v>108</v>
      </c>
      <c r="J38" s="81"/>
      <c r="K38" s="82"/>
      <c r="L38" s="83">
        <f t="shared" si="10"/>
        <v>269.5</v>
      </c>
      <c r="M38" s="25">
        <f t="shared" si="11"/>
        <v>257.25</v>
      </c>
      <c r="N38" s="26">
        <v>245</v>
      </c>
      <c r="O38" s="19"/>
      <c r="P38" s="19"/>
      <c r="Q38" s="19"/>
      <c r="R38" s="112"/>
      <c r="U38" s="12"/>
      <c r="AH38" s="19"/>
      <c r="AI38" s="19"/>
    </row>
    <row r="39" spans="1:35" s="5" customFormat="1" ht="12.75" customHeight="1">
      <c r="A39" s="128" t="s">
        <v>109</v>
      </c>
      <c r="B39" s="128"/>
      <c r="C39" s="128"/>
      <c r="D39" s="128"/>
      <c r="E39" s="128"/>
      <c r="F39" s="128"/>
      <c r="G39" s="128"/>
      <c r="H39" s="128"/>
      <c r="I39" s="23" t="s">
        <v>110</v>
      </c>
      <c r="J39" s="81"/>
      <c r="K39" s="82"/>
      <c r="L39" s="83">
        <f t="shared" si="10"/>
        <v>253.00000000000003</v>
      </c>
      <c r="M39" s="25">
        <f t="shared" si="11"/>
        <v>241.5</v>
      </c>
      <c r="N39" s="26">
        <v>230</v>
      </c>
      <c r="O39" s="19"/>
      <c r="P39" s="19"/>
      <c r="Q39" s="19"/>
      <c r="R39" s="112"/>
      <c r="U39" s="12"/>
      <c r="AH39" s="19"/>
      <c r="AI39" s="19"/>
    </row>
    <row r="40" spans="1:35" s="5" customFormat="1" ht="15" customHeight="1">
      <c r="A40" s="129" t="s">
        <v>111</v>
      </c>
      <c r="B40" s="129"/>
      <c r="C40" s="129"/>
      <c r="D40" s="129"/>
      <c r="E40" s="129"/>
      <c r="F40" s="129"/>
      <c r="G40" s="129"/>
      <c r="H40" s="129"/>
      <c r="I40" s="23" t="s">
        <v>112</v>
      </c>
      <c r="J40" s="81"/>
      <c r="K40" s="82"/>
      <c r="L40" s="83">
        <f t="shared" si="10"/>
        <v>273.284</v>
      </c>
      <c r="M40" s="25">
        <f t="shared" si="11"/>
        <v>260.862</v>
      </c>
      <c r="N40" s="26">
        <v>248.44</v>
      </c>
      <c r="O40" s="19"/>
      <c r="P40" s="19"/>
      <c r="Q40" s="19"/>
      <c r="R40" s="112"/>
      <c r="U40" s="12"/>
      <c r="AH40" s="19"/>
      <c r="AI40" s="19"/>
    </row>
    <row r="41" spans="1:35" s="5" customFormat="1" ht="14.25" customHeight="1">
      <c r="A41" s="129"/>
      <c r="B41" s="129"/>
      <c r="C41" s="129"/>
      <c r="D41" s="129"/>
      <c r="E41" s="129"/>
      <c r="F41" s="129"/>
      <c r="G41" s="129"/>
      <c r="H41" s="129"/>
      <c r="I41" s="23" t="s">
        <v>113</v>
      </c>
      <c r="J41" s="81"/>
      <c r="K41" s="82"/>
      <c r="L41" s="83">
        <f t="shared" si="10"/>
        <v>351.10900000000004</v>
      </c>
      <c r="M41" s="25">
        <f t="shared" si="11"/>
        <v>335.1495</v>
      </c>
      <c r="N41" s="26">
        <v>319.19</v>
      </c>
      <c r="O41" s="19"/>
      <c r="P41" s="19"/>
      <c r="Q41" s="19"/>
      <c r="R41" s="112"/>
      <c r="U41" s="12"/>
      <c r="AH41" s="19"/>
      <c r="AI41" s="19"/>
    </row>
    <row r="42" spans="1:35" s="5" customFormat="1" ht="13.5" customHeight="1">
      <c r="A42" s="129"/>
      <c r="B42" s="129"/>
      <c r="C42" s="129"/>
      <c r="D42" s="129"/>
      <c r="E42" s="129"/>
      <c r="F42" s="129"/>
      <c r="G42" s="129"/>
      <c r="H42" s="129"/>
      <c r="I42" s="23" t="s">
        <v>114</v>
      </c>
      <c r="J42" s="81"/>
      <c r="K42" s="82"/>
      <c r="L42" s="83">
        <f t="shared" si="10"/>
        <v>248.55600000000004</v>
      </c>
      <c r="M42" s="25">
        <f t="shared" si="11"/>
        <v>237.258</v>
      </c>
      <c r="N42" s="26">
        <v>225.96</v>
      </c>
      <c r="O42" s="19"/>
      <c r="P42" s="19"/>
      <c r="Q42" s="19"/>
      <c r="R42" s="112"/>
      <c r="U42" s="12"/>
      <c r="AH42" s="19"/>
      <c r="AI42" s="19"/>
    </row>
    <row r="43" spans="1:35" s="5" customFormat="1" ht="14.25" customHeight="1">
      <c r="A43" s="129"/>
      <c r="B43" s="129"/>
      <c r="C43" s="129"/>
      <c r="D43" s="129"/>
      <c r="E43" s="129"/>
      <c r="F43" s="129"/>
      <c r="G43" s="129"/>
      <c r="H43" s="129"/>
      <c r="I43" s="23" t="s">
        <v>115</v>
      </c>
      <c r="J43" s="81"/>
      <c r="K43" s="82"/>
      <c r="L43" s="83">
        <f t="shared" si="10"/>
        <v>284.18500000000006</v>
      </c>
      <c r="M43" s="25">
        <f t="shared" si="11"/>
        <v>271.26750000000004</v>
      </c>
      <c r="N43" s="26">
        <v>258.35</v>
      </c>
      <c r="O43" s="19"/>
      <c r="P43" s="19"/>
      <c r="Q43" s="19"/>
      <c r="R43" s="112"/>
      <c r="U43" s="12"/>
      <c r="AH43" s="19"/>
      <c r="AI43" s="19"/>
    </row>
    <row r="44" spans="1:35" s="5" customFormat="1" ht="13.5" customHeight="1">
      <c r="A44" s="129"/>
      <c r="B44" s="129"/>
      <c r="C44" s="129"/>
      <c r="D44" s="129"/>
      <c r="E44" s="129"/>
      <c r="F44" s="129"/>
      <c r="G44" s="129"/>
      <c r="H44" s="129"/>
      <c r="I44" s="130" t="s">
        <v>116</v>
      </c>
      <c r="J44" s="131"/>
      <c r="K44" s="132"/>
      <c r="L44" s="133">
        <f t="shared" si="10"/>
        <v>329.56000000000006</v>
      </c>
      <c r="M44" s="108">
        <f t="shared" si="11"/>
        <v>314.58000000000004</v>
      </c>
      <c r="N44" s="109">
        <v>299.6</v>
      </c>
      <c r="O44" s="134"/>
      <c r="P44" s="134"/>
      <c r="Q44" s="134"/>
      <c r="R44" s="135"/>
      <c r="U44" s="12"/>
      <c r="Z44" s="136"/>
      <c r="AA44" s="136"/>
      <c r="AB44" s="136"/>
      <c r="AH44" s="19"/>
      <c r="AI44" s="19"/>
    </row>
    <row r="45" spans="1:32" s="5" customFormat="1" ht="11.25" customHeight="1">
      <c r="A45"/>
      <c r="B45"/>
      <c r="C45"/>
      <c r="D45"/>
      <c r="E45"/>
      <c r="F45"/>
      <c r="G45"/>
      <c r="H45"/>
      <c r="J45"/>
      <c r="K45"/>
      <c r="O45" s="137"/>
      <c r="P45" s="137"/>
      <c r="Q45" s="137"/>
      <c r="R45" s="137"/>
      <c r="S45" s="138"/>
      <c r="T45" s="138"/>
      <c r="U45" s="139"/>
      <c r="AE45" s="19"/>
      <c r="AF45" s="19"/>
    </row>
    <row r="46" spans="1:32" s="5" customFormat="1" ht="12" customHeight="1">
      <c r="A46"/>
      <c r="B46"/>
      <c r="C46"/>
      <c r="D46"/>
      <c r="E46"/>
      <c r="F46"/>
      <c r="G46"/>
      <c r="H46"/>
      <c r="J46"/>
      <c r="K46"/>
      <c r="O46"/>
      <c r="P46"/>
      <c r="Q46"/>
      <c r="R46"/>
      <c r="S46" s="140"/>
      <c r="T46" s="140"/>
      <c r="U46" s="140"/>
      <c r="AE46" s="19"/>
      <c r="AF46" s="19"/>
    </row>
    <row r="47" spans="1:32" s="5" customFormat="1" ht="14.25" customHeight="1">
      <c r="A47"/>
      <c r="B47"/>
      <c r="C47"/>
      <c r="D47"/>
      <c r="E47"/>
      <c r="F47"/>
      <c r="G47"/>
      <c r="H47"/>
      <c r="J47"/>
      <c r="K47"/>
      <c r="O47"/>
      <c r="P47"/>
      <c r="Q47"/>
      <c r="R47"/>
      <c r="S47" s="141"/>
      <c r="T47" s="141"/>
      <c r="U47" s="141"/>
      <c r="AE47" s="19"/>
      <c r="AF47" s="19"/>
    </row>
    <row r="48" spans="1:21" s="5" customFormat="1" ht="12" customHeight="1">
      <c r="A48"/>
      <c r="B48"/>
      <c r="C48"/>
      <c r="D48"/>
      <c r="E48"/>
      <c r="F48"/>
      <c r="G48"/>
      <c r="H48"/>
      <c r="J48"/>
      <c r="K48"/>
      <c r="O48"/>
      <c r="P48"/>
      <c r="Q48"/>
      <c r="R48"/>
      <c r="S48" s="141"/>
      <c r="T48" s="141"/>
      <c r="U48" s="141"/>
    </row>
    <row r="49" spans="1:21" s="5" customFormat="1" ht="11.25" customHeight="1">
      <c r="A49"/>
      <c r="B49"/>
      <c r="C49"/>
      <c r="D49"/>
      <c r="E49"/>
      <c r="F49"/>
      <c r="G49"/>
      <c r="H49"/>
      <c r="J49"/>
      <c r="K49"/>
      <c r="O49"/>
      <c r="P49"/>
      <c r="Q49"/>
      <c r="R49"/>
      <c r="S49" s="142"/>
      <c r="T49" s="142"/>
      <c r="U49" s="142"/>
    </row>
    <row r="50" spans="1:21" s="5" customFormat="1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142"/>
      <c r="T50" s="142"/>
      <c r="U50" s="142"/>
    </row>
    <row r="51" spans="19:26" ht="21.75" customHeight="1">
      <c r="S51" s="143"/>
      <c r="T51" s="143"/>
      <c r="U51" s="143"/>
      <c r="V51" s="144"/>
      <c r="W51" s="144"/>
      <c r="X51" s="144"/>
      <c r="Y51" s="145"/>
      <c r="Z51" s="145"/>
    </row>
    <row r="52" spans="19:26" ht="21.75" customHeight="1">
      <c r="S52" s="142"/>
      <c r="T52" s="142"/>
      <c r="U52" s="142"/>
      <c r="V52" s="144"/>
      <c r="W52" s="144"/>
      <c r="X52" s="144"/>
      <c r="Y52" s="145"/>
      <c r="Z52" s="145"/>
    </row>
    <row r="53" spans="19:26" ht="21.75" customHeight="1">
      <c r="S53" s="142"/>
      <c r="T53" s="142"/>
      <c r="U53" s="142"/>
      <c r="V53" s="144"/>
      <c r="W53" s="144"/>
      <c r="X53" s="144"/>
      <c r="Y53" s="145"/>
      <c r="Z53" s="145"/>
    </row>
    <row r="54" spans="19:26" ht="21.75" customHeight="1">
      <c r="S54" s="146"/>
      <c r="T54" s="146"/>
      <c r="U54" s="146"/>
      <c r="V54" s="145"/>
      <c r="W54" s="145"/>
      <c r="X54" s="145"/>
      <c r="Y54" s="145"/>
      <c r="Z54" s="145"/>
    </row>
    <row r="55" spans="19:26" ht="21.75" customHeight="1">
      <c r="S55" s="147"/>
      <c r="T55" s="147"/>
      <c r="U55" s="147"/>
      <c r="V55" s="145"/>
      <c r="W55" s="145"/>
      <c r="X55" s="145"/>
      <c r="Y55" s="145"/>
      <c r="Z55" s="145"/>
    </row>
    <row r="56" spans="19:26" ht="21.75" customHeight="1">
      <c r="S56" s="148"/>
      <c r="T56" s="148"/>
      <c r="U56" s="148"/>
      <c r="V56" s="145"/>
      <c r="W56" s="145"/>
      <c r="X56" s="145"/>
      <c r="Y56" s="145"/>
      <c r="Z56" s="145"/>
    </row>
    <row r="57" spans="19:23" ht="21.75" customHeight="1">
      <c r="S57" s="149"/>
      <c r="T57" s="150"/>
      <c r="U57" s="150"/>
      <c r="V57" s="150"/>
      <c r="W57" s="151"/>
    </row>
    <row r="58" spans="19:23" ht="21.75" customHeight="1">
      <c r="S58" s="149"/>
      <c r="T58" s="150"/>
      <c r="U58" s="150"/>
      <c r="V58" s="150"/>
      <c r="W58" s="151"/>
    </row>
    <row r="59" spans="19:23" ht="21.75" customHeight="1">
      <c r="S59" s="149"/>
      <c r="T59" s="150"/>
      <c r="U59" s="150"/>
      <c r="V59" s="150"/>
      <c r="W59" s="151"/>
    </row>
    <row r="60" spans="19:23" ht="21.75" customHeight="1">
      <c r="S60" s="149"/>
      <c r="T60" s="150"/>
      <c r="U60" s="150"/>
      <c r="V60" s="150"/>
      <c r="W60" s="151"/>
    </row>
    <row r="61" spans="19:23" ht="21.75" customHeight="1">
      <c r="S61" s="149"/>
      <c r="T61" s="150"/>
      <c r="U61" s="150"/>
      <c r="V61" s="150"/>
      <c r="W61" s="151"/>
    </row>
    <row r="62" spans="19:23" ht="21.75" customHeight="1">
      <c r="S62" s="149"/>
      <c r="T62" s="150"/>
      <c r="U62" s="150"/>
      <c r="V62" s="150"/>
      <c r="W62" s="151"/>
    </row>
    <row r="63" spans="19:23" ht="21.75" customHeight="1">
      <c r="S63" s="149"/>
      <c r="T63" s="150"/>
      <c r="U63" s="150"/>
      <c r="V63" s="150"/>
      <c r="W63" s="151"/>
    </row>
    <row r="64" spans="19:23" ht="21.75" customHeight="1">
      <c r="S64" s="149"/>
      <c r="T64" s="150"/>
      <c r="U64" s="150"/>
      <c r="V64" s="150"/>
      <c r="W64" s="151"/>
    </row>
    <row r="65" spans="19:23" ht="21.75" customHeight="1">
      <c r="S65" s="149"/>
      <c r="T65" s="150"/>
      <c r="U65" s="150"/>
      <c r="V65" s="150"/>
      <c r="W65" s="151"/>
    </row>
    <row r="66" ht="21.75" customHeight="1">
      <c r="W66" s="151"/>
    </row>
    <row r="67" ht="21.75" customHeight="1">
      <c r="W67" s="151"/>
    </row>
    <row r="68" ht="21.75" customHeight="1">
      <c r="W68" s="151"/>
    </row>
    <row r="69" ht="21.75" customHeight="1">
      <c r="W69" s="151"/>
    </row>
    <row r="70" ht="21.75" customHeight="1">
      <c r="W70" s="151"/>
    </row>
    <row r="71" ht="21.75" customHeight="1">
      <c r="W71" s="151"/>
    </row>
    <row r="72" ht="21.75" customHeight="1">
      <c r="W72" s="151"/>
    </row>
    <row r="73" ht="21.75" customHeight="1">
      <c r="W73" s="151"/>
    </row>
    <row r="74" ht="21.75" customHeight="1">
      <c r="W74" s="151"/>
    </row>
    <row r="75" spans="19:23" ht="21.75" customHeight="1">
      <c r="S75" s="151"/>
      <c r="T75" s="151"/>
      <c r="U75" s="152"/>
      <c r="V75" s="151"/>
      <c r="W75" s="151"/>
    </row>
    <row r="76" spans="19:23" ht="21.75" customHeight="1">
      <c r="S76" s="151"/>
      <c r="T76" s="151"/>
      <c r="U76" s="152"/>
      <c r="V76" s="151"/>
      <c r="W76" s="151"/>
    </row>
    <row r="77" spans="19:23" ht="21.75" customHeight="1">
      <c r="S77" s="151"/>
      <c r="T77" s="151"/>
      <c r="U77" s="152"/>
      <c r="V77" s="151"/>
      <c r="W77" s="151"/>
    </row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</sheetData>
  <sheetProtection selectLockedCells="1" selectUnlockedCells="1"/>
  <mergeCells count="26">
    <mergeCell ref="A1:J4"/>
    <mergeCell ref="K1:P4"/>
    <mergeCell ref="Q1:R4"/>
    <mergeCell ref="A5:H5"/>
    <mergeCell ref="I5:N6"/>
    <mergeCell ref="B6:D6"/>
    <mergeCell ref="F6:H6"/>
    <mergeCell ref="L7:N7"/>
    <mergeCell ref="L8:N8"/>
    <mergeCell ref="I9:N13"/>
    <mergeCell ref="I14:N14"/>
    <mergeCell ref="I15:N15"/>
    <mergeCell ref="L16:N16"/>
    <mergeCell ref="A19:H19"/>
    <mergeCell ref="B20:D20"/>
    <mergeCell ref="E20:H23"/>
    <mergeCell ref="B21:D21"/>
    <mergeCell ref="B22:D22"/>
    <mergeCell ref="B23:D23"/>
    <mergeCell ref="A24:H24"/>
    <mergeCell ref="E29:H29"/>
    <mergeCell ref="A31:H31"/>
    <mergeCell ref="A36:H36"/>
    <mergeCell ref="A39:H39"/>
    <mergeCell ref="A40:H44"/>
    <mergeCell ref="Z44:AB44"/>
  </mergeCells>
  <printOptions/>
  <pageMargins left="0.2361111111111111" right="0.19652777777777777" top="0.15763888888888888" bottom="0.19652777777777777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2020-08-20T08:27:54Z</dcterms:modified>
  <cp:category/>
  <cp:version/>
  <cp:contentType/>
  <cp:contentStatus/>
  <cp:revision>2</cp:revision>
</cp:coreProperties>
</file>